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v-ko\Desktop\web 2023\"/>
    </mc:Choice>
  </mc:AlternateContent>
  <xr:revisionPtr revIDLastSave="0" documentId="8_{9916B34E-841E-4757-AAE5-8A3A439E5F07}" xr6:coauthVersionLast="47" xr6:coauthVersionMax="47" xr10:uidLastSave="{00000000-0000-0000-0000-000000000000}"/>
  <bookViews>
    <workbookView xWindow="-108" yWindow="-108" windowWidth="23256" windowHeight="12456" tabRatio="500"/>
  </bookViews>
  <sheets>
    <sheet name="II izmjene i dopune 2022 " sheetId="3" r:id="rId1"/>
    <sheet name="posebni dio" sheetId="2" r:id="rId2"/>
  </sheets>
  <definedNames>
    <definedName name="_xlnm.Print_Area" localSheetId="0">'II izmjene i dopune 2022 '!$A$1:$H$52</definedName>
    <definedName name="_xlnm.Print_Area" localSheetId="1">'posebni dio'!$A$1:$BK$109</definedName>
  </definedNames>
  <calcPr calcId="191029"/>
</workbook>
</file>

<file path=xl/calcChain.xml><?xml version="1.0" encoding="utf-8"?>
<calcChain xmlns="http://schemas.openxmlformats.org/spreadsheetml/2006/main">
  <c r="H50" i="3" l="1"/>
  <c r="G50" i="3"/>
  <c r="E50" i="3"/>
  <c r="C50" i="3"/>
  <c r="E40" i="3"/>
  <c r="E39" i="3"/>
  <c r="E34" i="3"/>
  <c r="M20" i="3"/>
  <c r="H20" i="3"/>
  <c r="G20" i="3"/>
  <c r="E20" i="3"/>
  <c r="C20" i="3"/>
  <c r="E18" i="3"/>
  <c r="M16" i="3"/>
  <c r="E16" i="3"/>
  <c r="E11" i="3"/>
</calcChain>
</file>

<file path=xl/sharedStrings.xml><?xml version="1.0" encoding="utf-8"?>
<sst xmlns="http://schemas.openxmlformats.org/spreadsheetml/2006/main" count="203" uniqueCount="85">
  <si>
    <t>3</t>
  </si>
  <si>
    <t>Rashodi poslovanja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</si>
  <si>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</si>
  <si>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</si>
  <si>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</si>
  <si>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</si>
  <si>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</si>
  <si>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</si>
  <si>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</si>
  <si>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</si>
  <si>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</si>
  <si>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</si>
  <si>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</si>
  <si>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</si>
  <si>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</si>
  <si>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</si>
  <si>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</si>
  <si>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</si>
  <si>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</si>
  <si>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</si>
  <si>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</si>
  <si>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</si>
  <si>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</si>
  <si>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</si>
  <si>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4</t>
  </si>
  <si>
    <t>Rashodi za nabavu nefinancijske imovine</t>
  </si>
  <si>
    <t>42</t>
  </si>
  <si>
    <t>Rashodi za nabavu proizvedene dugotrajne imovine</t>
  </si>
  <si>
    <t>422</t>
  </si>
  <si>
    <t>Postrojenja i oprema</t>
  </si>
  <si>
    <t>Razdjel: 002 DJEČJI VRTIĆ "KOMIŽA"</t>
  </si>
  <si>
    <t>Glava: 01 DJEČJI VRTIĆ "KOMIŽA"</t>
  </si>
  <si>
    <t>Izvor financiranja: 11 Opći prihodi i primici</t>
  </si>
  <si>
    <t>Izvor financiranja: 61 Tuzemne donacije</t>
  </si>
  <si>
    <t>Izvor financiranja: 511 Pomoći iz državnog proračuna</t>
  </si>
  <si>
    <t>0911</t>
  </si>
  <si>
    <t>Program: 1018 Predškolski odgoj i obrazovanje</t>
  </si>
  <si>
    <t>Aktivnost: A101801 Odgojno, administrativno i tehničko osoblje</t>
  </si>
  <si>
    <t>Izvor financiranja: 47 Sufinanciranje cijene usluge</t>
  </si>
  <si>
    <t>Aktivnost: A101802 Redovna djelatnost dječjeg vrtića</t>
  </si>
  <si>
    <t>Izvor financiranja: 947 Višak prihoda od sufinanciranja cijene usluga</t>
  </si>
  <si>
    <t>Aktivnost: A101803 Obilježavanje dana Sv. Nikole</t>
  </si>
  <si>
    <t>Kapitalni projekt: K101802 Uređaji i oprema za ostale namjene</t>
  </si>
  <si>
    <t>Funkcijska klasifikacija: 09 Obrazovanje</t>
  </si>
  <si>
    <t>DJEČJI VRTIĆ «KOMIŽA»</t>
  </si>
  <si>
    <t xml:space="preserve">                                                                                                        </t>
  </si>
  <si>
    <t xml:space="preserve">FINANCIJSKI PLAN PRORAČUNSKOG KORISNIKA ZA 2022.g SA PROJEKCIJAMA 2023. I 2024. GODINU      </t>
  </si>
  <si>
    <t xml:space="preserve"> II. izmjene i dopune</t>
  </si>
  <si>
    <t>RKP:30769</t>
  </si>
  <si>
    <t>II Izmjene i dopune Financijskog  plan DV "Komiža" za 2022. sa projekcijama 2023/2024 razmatrane su je i usvojene na XI sjednici Upravnog vijeća 19. prosinca 2022.g</t>
  </si>
  <si>
    <t>ZAMJENICA PREDSJEDNIKA:</t>
  </si>
  <si>
    <t>Andrea Fiamengo Basić</t>
  </si>
  <si>
    <t xml:space="preserve">FINANCIJSKI PLAN PRORAČUNSKOG KORISNIKA ZA </t>
  </si>
  <si>
    <t xml:space="preserve">2022.g SA PROJEKCIJAMA 2023. I 2024. GODINU                                                                                                              </t>
  </si>
  <si>
    <t>II. izmjene i dopune</t>
  </si>
  <si>
    <t>PLAN PRIHODA I PRIMITAKA</t>
  </si>
  <si>
    <t>oznaka rač.</t>
  </si>
  <si>
    <t>iz rač. Plana</t>
  </si>
  <si>
    <t>Izvorni plan</t>
  </si>
  <si>
    <t>povećanje/smanjenje</t>
  </si>
  <si>
    <t>Novi plan</t>
  </si>
  <si>
    <t>TEKUĆE POMOĆI IZ DRŽ PRORAČUNA</t>
  </si>
  <si>
    <t>511 Pomoći iz državnog proračuna</t>
  </si>
  <si>
    <t>PRIHODI PO POSEBNIM PROPISIMA</t>
  </si>
  <si>
    <t>47 Sufinanciranje usluga</t>
  </si>
  <si>
    <t xml:space="preserve">VLASTITI PRIHODI </t>
  </si>
  <si>
    <t>DONACIJE</t>
  </si>
  <si>
    <t>61 Tuzemne donacije</t>
  </si>
  <si>
    <t>PRIHODI IZ NADLEŽNOG PRORAČUNA</t>
  </si>
  <si>
    <t>11 Opći prihodi i primici</t>
  </si>
  <si>
    <t>VIŠAK PRETHODNE GODINE</t>
  </si>
  <si>
    <t>941 Višak prihoda od sufinanciranja usluga</t>
  </si>
  <si>
    <t>UKUPNO</t>
  </si>
  <si>
    <t xml:space="preserve">                     REDOVNI PROGRAM ODGOJA, OBRAZOVANJA I SKRBI</t>
  </si>
  <si>
    <t>Aktivnost: PREDŠKOLSKI ODGOJ</t>
  </si>
  <si>
    <t>PLAN RASHODA I IZDATAKA</t>
  </si>
  <si>
    <t xml:space="preserve">Izvorni </t>
  </si>
  <si>
    <t>pov./sma</t>
  </si>
  <si>
    <t>Naknade troškova zaposlenih</t>
  </si>
  <si>
    <t>511 pomoći iz državnog proračuna</t>
  </si>
  <si>
    <t>Ostali rashodi poslovanja</t>
  </si>
  <si>
    <t>Rashodi za bankarske usluge</t>
  </si>
  <si>
    <t>UKUPNO:</t>
  </si>
  <si>
    <t>Klasa: 400-02/21-01/01</t>
  </si>
  <si>
    <t>Ur.Broj: 2190/02-11-02-21-03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</si>
</sst>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color indexed="8"/>
      <name val="ARIAL"/>
      <charset val="1"/>
    </font>
    <font>
      <sz val="8"/>
      <color indexed="8"/>
      <name val="Arial"/>
      <charset val="1"/>
    </font>
    <font>
      <b/>
      <sz val="8"/>
      <color indexed="8"/>
      <name val="ARIAL"/>
      <charset val="1"/>
    </font>
    <font>
      <sz val="8"/>
      <color indexed="10"/>
      <name val="Arial"/>
      <charset val="1"/>
    </font>
    <font>
      <b/>
      <sz val="8"/>
      <color indexed="10"/>
      <name val="ARIAL"/>
      <charset val="1"/>
    </font>
    <font>
      <b/>
      <sz val="10"/>
      <color indexed="8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Times New Roman"/>
      <family val="1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14"/>
      </patternFill>
    </fill>
    <fill>
      <patternFill patternType="solid">
        <fgColor indexed="11"/>
      </patternFill>
    </fill>
    <fill>
      <patternFill patternType="solid">
        <fgColor indexed="12"/>
      </patternFill>
    </fill>
    <fill>
      <patternFill patternType="solid">
        <fgColor indexed="13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>
      <alignment vertical="top"/>
    </xf>
    <xf numFmtId="0" fontId="13" fillId="0" borderId="0"/>
    <xf numFmtId="0" fontId="12" fillId="0" borderId="0"/>
    <xf numFmtId="0" fontId="12" fillId="0" borderId="0"/>
  </cellStyleXfs>
  <cellXfs count="83">
    <xf numFmtId="0" fontId="0" fillId="0" borderId="0" xfId="0">
      <alignment vertical="top"/>
    </xf>
    <xf numFmtId="0" fontId="0" fillId="4" borderId="0" xfId="0" applyFill="1">
      <alignment vertical="top"/>
    </xf>
    <xf numFmtId="0" fontId="0" fillId="5" borderId="0" xfId="0" applyFill="1">
      <alignment vertical="top"/>
    </xf>
    <xf numFmtId="0" fontId="0" fillId="6" borderId="0" xfId="0" applyFill="1">
      <alignment vertical="top"/>
    </xf>
    <xf numFmtId="0" fontId="0" fillId="3" borderId="0" xfId="0" applyFill="1">
      <alignment vertical="top"/>
    </xf>
    <xf numFmtId="0" fontId="0" fillId="2" borderId="0" xfId="0" applyFill="1">
      <alignment vertical="top"/>
    </xf>
    <xf numFmtId="0" fontId="8" fillId="0" borderId="0" xfId="0" applyFont="1" applyAlignment="1"/>
    <xf numFmtId="0" fontId="9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/>
    <xf numFmtId="0" fontId="5" fillId="0" borderId="0" xfId="0" applyFont="1" applyAlignment="1"/>
    <xf numFmtId="0" fontId="11" fillId="0" borderId="0" xfId="0" applyFont="1" applyAlignment="1">
      <alignment vertical="center"/>
    </xf>
    <xf numFmtId="0" fontId="0" fillId="0" borderId="1" xfId="0" applyBorder="1">
      <alignment vertical="top"/>
    </xf>
    <xf numFmtId="0" fontId="0" fillId="0" borderId="0" xfId="0" applyBorder="1" applyAlignment="1">
      <alignment horizontal="center" vertical="top"/>
    </xf>
    <xf numFmtId="0" fontId="12" fillId="0" borderId="0" xfId="0" applyFont="1">
      <alignment vertical="top"/>
    </xf>
    <xf numFmtId="0" fontId="0" fillId="0" borderId="0" xfId="0" applyBorder="1">
      <alignment vertical="top"/>
    </xf>
    <xf numFmtId="0" fontId="12" fillId="0" borderId="0" xfId="0" applyFont="1" applyBorder="1" applyAlignment="1">
      <alignment horizontal="center" vertical="top"/>
    </xf>
    <xf numFmtId="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4" fontId="2" fillId="2" borderId="0" xfId="0" applyNumberFormat="1" applyFont="1" applyFill="1" applyAlignment="1">
      <alignment horizontal="right" vertical="top"/>
    </xf>
    <xf numFmtId="4" fontId="1" fillId="2" borderId="0" xfId="0" applyNumberFormat="1" applyFont="1" applyFill="1" applyAlignment="1">
      <alignment horizontal="right" vertical="top"/>
    </xf>
    <xf numFmtId="0" fontId="1" fillId="3" borderId="0" xfId="0" applyFont="1" applyFill="1" applyAlignment="1">
      <alignment horizontal="left" vertical="top" wrapText="1"/>
    </xf>
    <xf numFmtId="4" fontId="2" fillId="3" borderId="0" xfId="0" applyNumberFormat="1" applyFont="1" applyFill="1" applyAlignment="1">
      <alignment horizontal="right" vertical="top"/>
    </xf>
    <xf numFmtId="4" fontId="1" fillId="3" borderId="0" xfId="0" applyNumberFormat="1" applyFont="1" applyFill="1" applyAlignment="1">
      <alignment horizontal="right" vertical="top"/>
    </xf>
    <xf numFmtId="4" fontId="3" fillId="6" borderId="0" xfId="0" applyNumberFormat="1" applyFont="1" applyFill="1" applyAlignment="1">
      <alignment horizontal="right" vertical="top"/>
    </xf>
    <xf numFmtId="0" fontId="3" fillId="6" borderId="0" xfId="0" applyFont="1" applyFill="1" applyAlignment="1">
      <alignment horizontal="left" vertical="top" wrapText="1"/>
    </xf>
    <xf numFmtId="4" fontId="4" fillId="6" borderId="0" xfId="0" applyNumberFormat="1" applyFont="1" applyFill="1" applyAlignment="1">
      <alignment horizontal="right" vertical="top"/>
    </xf>
    <xf numFmtId="4" fontId="3" fillId="5" borderId="0" xfId="0" applyNumberFormat="1" applyFont="1" applyFill="1" applyAlignment="1">
      <alignment horizontal="right" vertical="top"/>
    </xf>
    <xf numFmtId="0" fontId="6" fillId="6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4" fontId="4" fillId="5" borderId="0" xfId="0" applyNumberFormat="1" applyFont="1" applyFill="1" applyAlignment="1">
      <alignment horizontal="right" vertical="top"/>
    </xf>
    <xf numFmtId="0" fontId="3" fillId="4" borderId="0" xfId="0" applyFont="1" applyFill="1" applyAlignment="1">
      <alignment horizontal="left" vertical="top" wrapText="1"/>
    </xf>
    <xf numFmtId="4" fontId="4" fillId="4" borderId="0" xfId="0" applyNumberFormat="1" applyFont="1" applyFill="1" applyAlignment="1">
      <alignment horizontal="right" vertical="top"/>
    </xf>
    <xf numFmtId="4" fontId="3" fillId="4" borderId="0" xfId="0" applyNumberFormat="1" applyFont="1" applyFill="1" applyAlignment="1">
      <alignment horizontal="right" vertical="top"/>
    </xf>
    <xf numFmtId="0" fontId="7" fillId="3" borderId="0" xfId="0" applyFont="1" applyFill="1" applyAlignment="1">
      <alignment horizontal="left" vertical="top" wrapText="1"/>
    </xf>
    <xf numFmtId="0" fontId="8" fillId="0" borderId="0" xfId="1" applyFont="1"/>
    <xf numFmtId="0" fontId="13" fillId="0" borderId="0" xfId="1"/>
    <xf numFmtId="0" fontId="9" fillId="0" borderId="0" xfId="1" applyFont="1" applyAlignment="1">
      <alignment horizontal="right"/>
    </xf>
    <xf numFmtId="0" fontId="10" fillId="0" borderId="0" xfId="1" applyFont="1"/>
    <xf numFmtId="0" fontId="11" fillId="0" borderId="0" xfId="1" applyFont="1" applyAlignment="1">
      <alignment vertical="center"/>
    </xf>
    <xf numFmtId="0" fontId="13" fillId="0" borderId="1" xfId="1" applyBorder="1" applyAlignment="1">
      <alignment horizontal="center"/>
    </xf>
    <xf numFmtId="0" fontId="13" fillId="0" borderId="0" xfId="1" applyAlignment="1">
      <alignment horizontal="center"/>
    </xf>
    <xf numFmtId="0" fontId="13" fillId="0" borderId="2" xfId="1" applyBorder="1" applyAlignment="1">
      <alignment wrapText="1"/>
    </xf>
    <xf numFmtId="0" fontId="13" fillId="0" borderId="2" xfId="1" applyBorder="1" applyAlignment="1">
      <alignment horizontal="center" vertical="center"/>
    </xf>
    <xf numFmtId="0" fontId="13" fillId="0" borderId="0" xfId="1" applyAlignment="1">
      <alignment horizontal="center" vertical="center"/>
    </xf>
    <xf numFmtId="0" fontId="13" fillId="0" borderId="3" xfId="1" applyBorder="1"/>
    <xf numFmtId="0" fontId="13" fillId="0" borderId="2" xfId="1" applyBorder="1"/>
    <xf numFmtId="3" fontId="13" fillId="0" borderId="2" xfId="1" applyNumberFormat="1" applyBorder="1"/>
    <xf numFmtId="0" fontId="13" fillId="0" borderId="4" xfId="1" applyBorder="1"/>
    <xf numFmtId="3" fontId="13" fillId="0" borderId="4" xfId="1" applyNumberFormat="1" applyBorder="1"/>
    <xf numFmtId="1" fontId="13" fillId="0" borderId="2" xfId="1" applyNumberFormat="1" applyBorder="1"/>
    <xf numFmtId="0" fontId="13" fillId="0" borderId="0" xfId="1" applyAlignment="1">
      <alignment wrapText="1"/>
    </xf>
    <xf numFmtId="0" fontId="14" fillId="0" borderId="2" xfId="2" applyFont="1" applyBorder="1" applyAlignment="1">
      <alignment horizontal="left" wrapText="1"/>
    </xf>
    <xf numFmtId="3" fontId="15" fillId="0" borderId="2" xfId="1" applyNumberFormat="1" applyFont="1" applyBorder="1"/>
    <xf numFmtId="3" fontId="15" fillId="0" borderId="4" xfId="1" applyNumberFormat="1" applyFont="1" applyBorder="1"/>
    <xf numFmtId="4" fontId="13" fillId="0" borderId="0" xfId="1" applyNumberFormat="1"/>
    <xf numFmtId="0" fontId="12" fillId="0" borderId="2" xfId="3" applyBorder="1" applyAlignment="1">
      <alignment horizontal="left" wrapText="1"/>
    </xf>
    <xf numFmtId="0" fontId="16" fillId="0" borderId="2" xfId="1" applyFont="1" applyBorder="1"/>
    <xf numFmtId="3" fontId="16" fillId="0" borderId="4" xfId="1" applyNumberFormat="1" applyFont="1" applyBorder="1"/>
    <xf numFmtId="0" fontId="13" fillId="0" borderId="5" xfId="1" applyBorder="1"/>
    <xf numFmtId="0" fontId="13" fillId="0" borderId="1" xfId="1" applyBorder="1"/>
    <xf numFmtId="0" fontId="14" fillId="0" borderId="3" xfId="2" applyFont="1" applyBorder="1" applyAlignment="1">
      <alignment horizontal="left" wrapText="1"/>
    </xf>
    <xf numFmtId="0" fontId="13" fillId="0" borderId="6" xfId="1" applyBorder="1"/>
    <xf numFmtId="1" fontId="13" fillId="0" borderId="6" xfId="1" applyNumberFormat="1" applyBorder="1"/>
    <xf numFmtId="1" fontId="13" fillId="0" borderId="0" xfId="1" applyNumberFormat="1"/>
    <xf numFmtId="3" fontId="15" fillId="0" borderId="7" xfId="1" applyNumberFormat="1" applyFont="1" applyBorder="1"/>
    <xf numFmtId="3" fontId="13" fillId="0" borderId="7" xfId="1" applyNumberFormat="1" applyBorder="1"/>
    <xf numFmtId="3" fontId="15" fillId="0" borderId="8" xfId="1" applyNumberFormat="1" applyFont="1" applyBorder="1"/>
    <xf numFmtId="3" fontId="13" fillId="0" borderId="8" xfId="1" applyNumberFormat="1" applyBorder="1"/>
    <xf numFmtId="3" fontId="13" fillId="0" borderId="6" xfId="1" applyNumberFormat="1" applyBorder="1"/>
    <xf numFmtId="0" fontId="15" fillId="0" borderId="8" xfId="1" applyFont="1" applyBorder="1"/>
    <xf numFmtId="3" fontId="15" fillId="0" borderId="6" xfId="1" applyNumberFormat="1" applyFont="1" applyBorder="1"/>
    <xf numFmtId="0" fontId="15" fillId="0" borderId="7" xfId="1" applyFont="1" applyBorder="1"/>
    <xf numFmtId="0" fontId="13" fillId="0" borderId="8" xfId="1" applyBorder="1"/>
    <xf numFmtId="0" fontId="17" fillId="0" borderId="9" xfId="2" applyFont="1" applyBorder="1" applyAlignment="1">
      <alignment horizontal="left" wrapText="1"/>
    </xf>
    <xf numFmtId="0" fontId="18" fillId="0" borderId="0" xfId="1" applyFont="1" applyAlignment="1">
      <alignment horizontal="left" vertical="center" wrapText="1"/>
    </xf>
    <xf numFmtId="0" fontId="19" fillId="0" borderId="0" xfId="1" applyFont="1" applyAlignment="1">
      <alignment vertical="center"/>
    </xf>
    <xf numFmtId="0" fontId="20" fillId="0" borderId="0" xfId="1" applyFont="1"/>
    <xf numFmtId="0" fontId="13" fillId="0" borderId="0" xfId="1" applyBorder="1"/>
    <xf numFmtId="0" fontId="13" fillId="0" borderId="0" xfId="1" applyBorder="1" applyAlignment="1">
      <alignment horizontal="center"/>
    </xf>
  </cellXfs>
  <cellStyles count="4">
    <cellStyle name="Normalno" xfId="0" builtinId="0"/>
    <cellStyle name="Normalno 2" xfId="1"/>
    <cellStyle name="Obično_List4" xfId="2"/>
    <cellStyle name="Obično_List5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F7F7F"/>
      <rgbColor rgb="00FFFFFF"/>
      <rgbColor rgb="00585858"/>
      <rgbColor rgb="007D7D7D"/>
      <rgbColor rgb="008F8F8F"/>
      <rgbColor rgb="00A3A3A3"/>
      <rgbColor rgb="00E0E0E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34" zoomScaleNormal="100" workbookViewId="0">
      <selection activeCell="O28" sqref="O28"/>
    </sheetView>
  </sheetViews>
  <sheetFormatPr defaultRowHeight="15.6" x14ac:dyDescent="0.3"/>
  <cols>
    <col min="1" max="1" width="8.88671875" style="39"/>
    <col min="2" max="2" width="39" style="39" customWidth="1"/>
    <col min="3" max="3" width="8.88671875" style="39"/>
    <col min="4" max="4" width="10.77734375" style="39" customWidth="1"/>
    <col min="5" max="5" width="9.88671875" style="39" customWidth="1"/>
    <col min="6" max="6" width="6.109375" style="39" customWidth="1"/>
    <col min="7" max="7" width="12.44140625" style="39" customWidth="1"/>
    <col min="8" max="8" width="13.21875" style="39" customWidth="1"/>
    <col min="9" max="9" width="11" style="39" bestFit="1" customWidth="1"/>
    <col min="10" max="16384" width="8.88671875" style="39"/>
  </cols>
  <sheetData>
    <row r="1" spans="1:14" ht="17.399999999999999" x14ac:dyDescent="0.3">
      <c r="A1" s="38" t="s">
        <v>52</v>
      </c>
      <c r="B1" s="38"/>
      <c r="C1" s="38"/>
      <c r="D1" s="38"/>
      <c r="E1" s="38"/>
      <c r="F1" s="38"/>
      <c r="G1" s="38"/>
      <c r="H1" s="38"/>
    </row>
    <row r="2" spans="1:14" ht="17.399999999999999" x14ac:dyDescent="0.3">
      <c r="A2" s="38" t="s">
        <v>53</v>
      </c>
      <c r="B2" s="38"/>
      <c r="C2" s="38"/>
      <c r="D2" s="38"/>
      <c r="E2" s="38"/>
      <c r="F2" s="38"/>
      <c r="G2" s="38"/>
      <c r="H2" s="38"/>
    </row>
    <row r="3" spans="1:14" ht="18" x14ac:dyDescent="0.35">
      <c r="A3" s="40"/>
      <c r="B3" s="39" t="s">
        <v>54</v>
      </c>
    </row>
    <row r="4" spans="1:14" ht="17.399999999999999" x14ac:dyDescent="0.3">
      <c r="A4" s="41" t="s">
        <v>44</v>
      </c>
    </row>
    <row r="5" spans="1:14" x14ac:dyDescent="0.3">
      <c r="A5" s="42" t="s">
        <v>48</v>
      </c>
    </row>
    <row r="6" spans="1:14" x14ac:dyDescent="0.3">
      <c r="B6" s="39" t="s">
        <v>55</v>
      </c>
    </row>
    <row r="7" spans="1:14" x14ac:dyDescent="0.3">
      <c r="A7" s="39" t="s">
        <v>56</v>
      </c>
      <c r="C7" s="43">
        <v>2022</v>
      </c>
      <c r="D7" s="43"/>
      <c r="E7" s="43"/>
      <c r="F7" s="44"/>
      <c r="G7" s="39">
        <v>2023</v>
      </c>
      <c r="H7" s="39">
        <v>2024</v>
      </c>
    </row>
    <row r="8" spans="1:14" ht="34.200000000000003" customHeight="1" x14ac:dyDescent="0.3">
      <c r="A8" s="39" t="s">
        <v>57</v>
      </c>
      <c r="C8" s="45" t="s">
        <v>58</v>
      </c>
      <c r="D8" s="45" t="s">
        <v>59</v>
      </c>
      <c r="E8" s="46" t="s">
        <v>60</v>
      </c>
      <c r="F8" s="47"/>
    </row>
    <row r="9" spans="1:14" x14ac:dyDescent="0.3">
      <c r="A9" s="48">
        <v>636</v>
      </c>
      <c r="B9" s="49" t="s">
        <v>61</v>
      </c>
      <c r="C9" s="50">
        <v>2000</v>
      </c>
      <c r="D9" s="51"/>
      <c r="E9" s="50">
        <v>2000</v>
      </c>
      <c r="F9" s="52">
        <v>63</v>
      </c>
      <c r="G9" s="51">
        <v>2000</v>
      </c>
      <c r="H9" s="53">
        <v>2000</v>
      </c>
      <c r="N9" s="54"/>
    </row>
    <row r="10" spans="1:14" x14ac:dyDescent="0.3">
      <c r="A10" s="48"/>
      <c r="B10" s="55" t="s">
        <v>62</v>
      </c>
      <c r="C10" s="56">
        <v>2000</v>
      </c>
      <c r="D10" s="51"/>
      <c r="E10" s="56">
        <v>2000</v>
      </c>
      <c r="F10" s="57"/>
      <c r="G10" s="51"/>
      <c r="H10" s="53"/>
      <c r="N10" s="54"/>
    </row>
    <row r="11" spans="1:14" x14ac:dyDescent="0.3">
      <c r="A11" s="48">
        <v>652</v>
      </c>
      <c r="B11" s="49" t="s">
        <v>63</v>
      </c>
      <c r="C11" s="50">
        <v>198000</v>
      </c>
      <c r="D11" s="51">
        <v>30000</v>
      </c>
      <c r="E11" s="50">
        <f>SUM(C11:D11)</f>
        <v>228000</v>
      </c>
      <c r="F11" s="52">
        <v>65</v>
      </c>
      <c r="G11" s="51">
        <v>198000</v>
      </c>
      <c r="H11" s="53">
        <v>198000</v>
      </c>
      <c r="I11" s="58"/>
    </row>
    <row r="12" spans="1:14" x14ac:dyDescent="0.3">
      <c r="A12" s="48"/>
      <c r="B12" s="55" t="s">
        <v>64</v>
      </c>
      <c r="C12" s="56">
        <v>198000</v>
      </c>
      <c r="D12" s="51">
        <v>30000</v>
      </c>
      <c r="E12" s="56">
        <v>228000</v>
      </c>
      <c r="F12" s="57"/>
      <c r="G12" s="51"/>
      <c r="H12" s="53"/>
      <c r="I12" s="58"/>
    </row>
    <row r="13" spans="1:14" x14ac:dyDescent="0.3">
      <c r="A13" s="48">
        <v>661</v>
      </c>
      <c r="B13" s="49" t="s">
        <v>65</v>
      </c>
      <c r="C13" s="49">
        <v>0</v>
      </c>
      <c r="D13" s="51"/>
      <c r="E13" s="49">
        <v>0</v>
      </c>
      <c r="F13" s="51"/>
      <c r="G13" s="51">
        <v>0</v>
      </c>
      <c r="H13" s="53">
        <v>0</v>
      </c>
    </row>
    <row r="14" spans="1:14" x14ac:dyDescent="0.3">
      <c r="A14" s="48">
        <v>663</v>
      </c>
      <c r="B14" s="49" t="s">
        <v>66</v>
      </c>
      <c r="C14" s="50">
        <v>1000</v>
      </c>
      <c r="D14" s="51">
        <v>2500</v>
      </c>
      <c r="E14" s="50">
        <v>3500</v>
      </c>
      <c r="F14" s="52"/>
      <c r="G14" s="51">
        <v>0</v>
      </c>
      <c r="H14" s="53">
        <v>0</v>
      </c>
      <c r="M14" s="39">
        <v>445000</v>
      </c>
    </row>
    <row r="15" spans="1:14" x14ac:dyDescent="0.3">
      <c r="A15" s="48"/>
      <c r="B15" s="59" t="s">
        <v>67</v>
      </c>
      <c r="C15" s="56">
        <v>1000</v>
      </c>
      <c r="D15" s="51">
        <v>2500</v>
      </c>
      <c r="E15" s="56">
        <v>3500</v>
      </c>
      <c r="F15" s="57"/>
      <c r="G15" s="51"/>
      <c r="H15" s="53"/>
    </row>
    <row r="16" spans="1:14" x14ac:dyDescent="0.3">
      <c r="A16" s="48">
        <v>671</v>
      </c>
      <c r="B16" s="60" t="s">
        <v>68</v>
      </c>
      <c r="C16" s="50">
        <v>1123000</v>
      </c>
      <c r="D16" s="52">
        <v>22000</v>
      </c>
      <c r="E16" s="61">
        <f>SUM(C16:D16)</f>
        <v>1145000</v>
      </c>
      <c r="F16" s="61">
        <v>67</v>
      </c>
      <c r="G16" s="51">
        <v>1100000</v>
      </c>
      <c r="H16" s="53">
        <v>1100000</v>
      </c>
      <c r="M16" s="39">
        <f>M14*17.2%</f>
        <v>76540</v>
      </c>
    </row>
    <row r="17" spans="1:13" x14ac:dyDescent="0.3">
      <c r="A17" s="48"/>
      <c r="B17" s="55" t="s">
        <v>69</v>
      </c>
      <c r="C17" s="56">
        <v>1123000</v>
      </c>
      <c r="D17" s="57">
        <v>22000</v>
      </c>
      <c r="E17" s="57">
        <v>1145000</v>
      </c>
      <c r="F17" s="57"/>
      <c r="G17" s="51"/>
      <c r="H17" s="53"/>
    </row>
    <row r="18" spans="1:13" x14ac:dyDescent="0.3">
      <c r="A18" s="48">
        <v>922</v>
      </c>
      <c r="B18" s="49" t="s">
        <v>70</v>
      </c>
      <c r="C18" s="50">
        <v>31561</v>
      </c>
      <c r="D18" s="52"/>
      <c r="E18" s="52">
        <f>SUM(C18:D18)</f>
        <v>31561</v>
      </c>
      <c r="F18" s="52"/>
      <c r="G18" s="51">
        <v>0</v>
      </c>
      <c r="H18" s="53">
        <v>0</v>
      </c>
    </row>
    <row r="19" spans="1:13" x14ac:dyDescent="0.3">
      <c r="A19" s="62"/>
      <c r="B19" s="59" t="s">
        <v>71</v>
      </c>
      <c r="C19" s="56">
        <v>31561</v>
      </c>
      <c r="D19" s="57"/>
      <c r="E19" s="52">
        <v>31561</v>
      </c>
      <c r="F19" s="52"/>
      <c r="G19" s="51"/>
      <c r="H19" s="53"/>
    </row>
    <row r="20" spans="1:13" x14ac:dyDescent="0.3">
      <c r="B20" s="39" t="s">
        <v>72</v>
      </c>
      <c r="C20" s="49">
        <f>SUM(C9+C11+C14+C16+C18)</f>
        <v>1355561</v>
      </c>
      <c r="D20" s="51"/>
      <c r="E20" s="51">
        <f>SUM(E9+E11+E14+E16+E18)</f>
        <v>1410061</v>
      </c>
      <c r="F20" s="51"/>
      <c r="G20" s="51">
        <f>SUM(G9:G18)</f>
        <v>1300000</v>
      </c>
      <c r="H20" s="53">
        <f>SUM(H9:H18)</f>
        <v>1300000</v>
      </c>
      <c r="L20" s="39">
        <v>6348</v>
      </c>
      <c r="M20" s="39">
        <f>L20*12</f>
        <v>76176</v>
      </c>
    </row>
    <row r="22" spans="1:13" x14ac:dyDescent="0.3">
      <c r="A22" s="39" t="s">
        <v>73</v>
      </c>
    </row>
    <row r="23" spans="1:13" x14ac:dyDescent="0.3">
      <c r="A23" s="39" t="s">
        <v>74</v>
      </c>
      <c r="C23" s="43">
        <v>2022</v>
      </c>
      <c r="D23" s="43"/>
      <c r="E23" s="43"/>
      <c r="G23" s="63"/>
      <c r="H23" s="63"/>
    </row>
    <row r="24" spans="1:13" x14ac:dyDescent="0.3">
      <c r="B24" s="39" t="s">
        <v>75</v>
      </c>
      <c r="C24" s="49" t="s">
        <v>76</v>
      </c>
      <c r="D24" s="49" t="s">
        <v>77</v>
      </c>
      <c r="E24" s="49" t="s">
        <v>60</v>
      </c>
      <c r="F24" s="49"/>
      <c r="G24" s="49">
        <v>2023</v>
      </c>
      <c r="H24" s="49">
        <v>2024</v>
      </c>
    </row>
    <row r="25" spans="1:13" x14ac:dyDescent="0.3">
      <c r="A25" s="49">
        <v>311</v>
      </c>
      <c r="B25" s="64" t="s">
        <v>5</v>
      </c>
      <c r="C25" s="50">
        <v>840000</v>
      </c>
      <c r="D25" s="49"/>
      <c r="E25" s="50">
        <v>840000</v>
      </c>
      <c r="F25" s="49">
        <v>31</v>
      </c>
      <c r="G25" s="49">
        <v>1018000</v>
      </c>
      <c r="H25" s="53">
        <v>1018000</v>
      </c>
    </row>
    <row r="26" spans="1:13" x14ac:dyDescent="0.3">
      <c r="A26" s="49"/>
      <c r="B26" s="55" t="s">
        <v>69</v>
      </c>
      <c r="C26" s="56">
        <v>840000</v>
      </c>
      <c r="D26" s="65"/>
      <c r="E26" s="56">
        <v>840000</v>
      </c>
      <c r="F26" s="65"/>
      <c r="G26" s="65"/>
      <c r="H26" s="66"/>
    </row>
    <row r="27" spans="1:13" x14ac:dyDescent="0.3">
      <c r="A27" s="49">
        <v>312</v>
      </c>
      <c r="B27" s="55" t="s">
        <v>7</v>
      </c>
      <c r="C27" s="50">
        <v>38000</v>
      </c>
      <c r="D27" s="65"/>
      <c r="E27" s="50">
        <v>58000</v>
      </c>
      <c r="F27" s="65"/>
      <c r="G27" s="65"/>
      <c r="H27" s="65"/>
      <c r="K27" s="67"/>
    </row>
    <row r="28" spans="1:13" x14ac:dyDescent="0.3">
      <c r="A28" s="49"/>
      <c r="B28" s="55" t="s">
        <v>69</v>
      </c>
      <c r="C28" s="68">
        <v>38000</v>
      </c>
      <c r="D28" s="65">
        <v>20000</v>
      </c>
      <c r="E28" s="68">
        <v>58000</v>
      </c>
      <c r="F28" s="65"/>
      <c r="G28" s="65"/>
      <c r="H28" s="65"/>
      <c r="K28" s="67"/>
    </row>
    <row r="29" spans="1:13" x14ac:dyDescent="0.3">
      <c r="A29" s="49">
        <v>313</v>
      </c>
      <c r="B29" s="55" t="s">
        <v>9</v>
      </c>
      <c r="C29" s="69">
        <v>140000</v>
      </c>
      <c r="D29" s="65"/>
      <c r="E29" s="69">
        <v>140000</v>
      </c>
      <c r="F29" s="65"/>
      <c r="G29" s="65"/>
      <c r="H29" s="65"/>
      <c r="K29" s="67"/>
    </row>
    <row r="30" spans="1:13" x14ac:dyDescent="0.3">
      <c r="A30" s="49"/>
      <c r="B30" s="55" t="s">
        <v>69</v>
      </c>
      <c r="C30" s="68">
        <v>140000</v>
      </c>
      <c r="D30" s="65"/>
      <c r="E30" s="68">
        <v>140000</v>
      </c>
      <c r="F30" s="65"/>
      <c r="G30" s="65"/>
      <c r="H30" s="65"/>
      <c r="K30" s="67"/>
    </row>
    <row r="31" spans="1:13" x14ac:dyDescent="0.3">
      <c r="A31" s="49">
        <v>321</v>
      </c>
      <c r="B31" s="55" t="s">
        <v>78</v>
      </c>
      <c r="C31" s="50">
        <v>36000</v>
      </c>
      <c r="D31" s="49">
        <v>2000</v>
      </c>
      <c r="E31" s="50">
        <v>38000</v>
      </c>
      <c r="F31" s="49">
        <v>32</v>
      </c>
      <c r="G31" s="53">
        <v>277000</v>
      </c>
      <c r="H31" s="53">
        <v>277000</v>
      </c>
      <c r="J31" s="67"/>
      <c r="K31" s="67"/>
    </row>
    <row r="32" spans="1:13" x14ac:dyDescent="0.3">
      <c r="A32" s="49"/>
      <c r="B32" s="55" t="s">
        <v>69</v>
      </c>
      <c r="C32" s="70">
        <v>25000</v>
      </c>
      <c r="D32" s="65">
        <v>2000</v>
      </c>
      <c r="E32" s="70">
        <v>27000</v>
      </c>
      <c r="F32" s="65"/>
      <c r="G32" s="66"/>
      <c r="H32" s="66"/>
      <c r="J32" s="67"/>
      <c r="K32" s="67"/>
    </row>
    <row r="33" spans="1:11" x14ac:dyDescent="0.3">
      <c r="A33" s="49"/>
      <c r="B33" s="55" t="s">
        <v>64</v>
      </c>
      <c r="C33" s="70">
        <v>11000</v>
      </c>
      <c r="D33" s="65"/>
      <c r="E33" s="70">
        <v>11000</v>
      </c>
      <c r="F33" s="65"/>
      <c r="G33" s="66"/>
      <c r="H33" s="66"/>
      <c r="J33" s="67"/>
      <c r="K33" s="67"/>
    </row>
    <row r="34" spans="1:11" x14ac:dyDescent="0.3">
      <c r="A34" s="49">
        <v>322</v>
      </c>
      <c r="B34" s="55" t="s">
        <v>15</v>
      </c>
      <c r="C34" s="71">
        <v>179561</v>
      </c>
      <c r="D34" s="72">
        <v>25000</v>
      </c>
      <c r="E34" s="50">
        <f>SUM(C34:D34)</f>
        <v>204561</v>
      </c>
      <c r="F34" s="65"/>
      <c r="G34" s="65"/>
      <c r="H34" s="65"/>
      <c r="K34" s="67"/>
    </row>
    <row r="35" spans="1:11" x14ac:dyDescent="0.3">
      <c r="A35" s="49"/>
      <c r="B35" s="55" t="s">
        <v>69</v>
      </c>
      <c r="C35" s="70">
        <v>8000</v>
      </c>
      <c r="D35" s="65"/>
      <c r="E35" s="70">
        <v>8000</v>
      </c>
      <c r="F35" s="65"/>
      <c r="G35" s="65"/>
      <c r="H35" s="65"/>
      <c r="K35" s="67"/>
    </row>
    <row r="36" spans="1:11" x14ac:dyDescent="0.3">
      <c r="A36" s="49"/>
      <c r="B36" s="55" t="s">
        <v>64</v>
      </c>
      <c r="C36" s="70">
        <v>148000</v>
      </c>
      <c r="D36" s="65">
        <v>20000</v>
      </c>
      <c r="E36" s="70">
        <v>148000</v>
      </c>
      <c r="F36" s="65"/>
      <c r="G36" s="65"/>
      <c r="H36" s="65"/>
      <c r="K36" s="67"/>
    </row>
    <row r="37" spans="1:11" x14ac:dyDescent="0.3">
      <c r="A37" s="49"/>
      <c r="B37" s="55" t="s">
        <v>79</v>
      </c>
      <c r="C37" s="73">
        <v>2000</v>
      </c>
      <c r="D37" s="65"/>
      <c r="E37" s="73">
        <v>2000</v>
      </c>
      <c r="F37" s="65"/>
      <c r="G37" s="65"/>
      <c r="H37" s="65"/>
      <c r="K37" s="67"/>
    </row>
    <row r="38" spans="1:11" x14ac:dyDescent="0.3">
      <c r="A38" s="49"/>
      <c r="B38" s="59" t="s">
        <v>71</v>
      </c>
      <c r="C38" s="73">
        <v>21561</v>
      </c>
      <c r="D38" s="74">
        <v>5000</v>
      </c>
      <c r="E38" s="56">
        <v>21561</v>
      </c>
      <c r="F38" s="65"/>
      <c r="G38" s="65"/>
      <c r="H38" s="65"/>
      <c r="K38" s="67"/>
    </row>
    <row r="39" spans="1:11" x14ac:dyDescent="0.3">
      <c r="A39" s="49">
        <v>323</v>
      </c>
      <c r="B39" s="55" t="s">
        <v>17</v>
      </c>
      <c r="C39" s="50">
        <v>77000</v>
      </c>
      <c r="D39" s="72">
        <v>10000</v>
      </c>
      <c r="E39" s="50">
        <f>SUM(C39:D39)</f>
        <v>87000</v>
      </c>
      <c r="F39" s="65"/>
      <c r="G39" s="65"/>
      <c r="H39" s="65"/>
      <c r="K39" s="67"/>
    </row>
    <row r="40" spans="1:11" x14ac:dyDescent="0.3">
      <c r="A40" s="49"/>
      <c r="B40" s="55" t="s">
        <v>69</v>
      </c>
      <c r="C40" s="68">
        <v>45000</v>
      </c>
      <c r="D40" s="74"/>
      <c r="E40" s="56">
        <f>SUM(C40:D40)</f>
        <v>45000</v>
      </c>
      <c r="F40" s="65"/>
      <c r="G40" s="65"/>
      <c r="H40" s="65"/>
      <c r="K40" s="67"/>
    </row>
    <row r="41" spans="1:11" x14ac:dyDescent="0.3">
      <c r="A41" s="49"/>
      <c r="B41" s="55" t="s">
        <v>64</v>
      </c>
      <c r="C41" s="68">
        <v>32000</v>
      </c>
      <c r="D41" s="65">
        <v>10000</v>
      </c>
      <c r="E41" s="65">
        <v>42000</v>
      </c>
      <c r="F41" s="65"/>
      <c r="G41" s="65"/>
      <c r="H41" s="65"/>
      <c r="K41" s="67"/>
    </row>
    <row r="42" spans="1:11" x14ac:dyDescent="0.3">
      <c r="A42" s="49">
        <v>329</v>
      </c>
      <c r="B42" s="55" t="s">
        <v>80</v>
      </c>
      <c r="C42" s="69">
        <v>32000</v>
      </c>
      <c r="D42" s="65"/>
      <c r="E42" s="69">
        <v>34500</v>
      </c>
      <c r="F42" s="65"/>
      <c r="G42" s="65"/>
      <c r="H42" s="65"/>
      <c r="J42" s="67"/>
      <c r="K42" s="67"/>
    </row>
    <row r="43" spans="1:11" x14ac:dyDescent="0.3">
      <c r="A43" s="49"/>
      <c r="B43" s="55" t="s">
        <v>69</v>
      </c>
      <c r="C43" s="75">
        <v>27000</v>
      </c>
      <c r="D43" s="65"/>
      <c r="E43" s="75">
        <v>27000</v>
      </c>
      <c r="F43" s="65"/>
      <c r="G43" s="65"/>
      <c r="H43" s="65"/>
      <c r="J43" s="67"/>
      <c r="K43" s="67"/>
    </row>
    <row r="44" spans="1:11" x14ac:dyDescent="0.3">
      <c r="A44" s="49"/>
      <c r="B44" s="55" t="s">
        <v>64</v>
      </c>
      <c r="C44" s="75">
        <v>4000</v>
      </c>
      <c r="D44" s="65"/>
      <c r="E44" s="75">
        <v>4000</v>
      </c>
      <c r="F44" s="65"/>
      <c r="G44" s="65"/>
      <c r="H44" s="65"/>
      <c r="J44" s="67"/>
      <c r="K44" s="67"/>
    </row>
    <row r="45" spans="1:11" x14ac:dyDescent="0.3">
      <c r="A45" s="49"/>
      <c r="B45" s="55" t="s">
        <v>67</v>
      </c>
      <c r="C45" s="75">
        <v>1000</v>
      </c>
      <c r="D45" s="65">
        <v>2500</v>
      </c>
      <c r="E45" s="75">
        <v>3500</v>
      </c>
      <c r="F45" s="65"/>
      <c r="G45" s="65"/>
      <c r="H45" s="65"/>
      <c r="J45" s="67"/>
      <c r="K45" s="67"/>
    </row>
    <row r="46" spans="1:11" x14ac:dyDescent="0.3">
      <c r="A46" s="49">
        <v>341</v>
      </c>
      <c r="B46" s="55" t="s">
        <v>81</v>
      </c>
      <c r="C46" s="50">
        <v>3000</v>
      </c>
      <c r="D46" s="49"/>
      <c r="E46" s="50">
        <v>3000</v>
      </c>
      <c r="F46" s="49">
        <v>34</v>
      </c>
      <c r="G46" s="49">
        <v>3000</v>
      </c>
      <c r="H46" s="49">
        <v>3000</v>
      </c>
      <c r="K46" s="67"/>
    </row>
    <row r="47" spans="1:11" x14ac:dyDescent="0.3">
      <c r="A47" s="49"/>
      <c r="B47" s="55" t="s">
        <v>64</v>
      </c>
      <c r="C47" s="70">
        <v>3000</v>
      </c>
      <c r="D47" s="76"/>
      <c r="E47" s="56">
        <v>3000</v>
      </c>
      <c r="F47" s="49"/>
      <c r="G47" s="49"/>
      <c r="H47" s="49"/>
      <c r="K47" s="67"/>
    </row>
    <row r="48" spans="1:11" x14ac:dyDescent="0.3">
      <c r="A48" s="49">
        <v>422</v>
      </c>
      <c r="B48" s="59" t="s">
        <v>29</v>
      </c>
      <c r="C48" s="71">
        <v>10000</v>
      </c>
      <c r="D48" s="71">
        <v>-5000</v>
      </c>
      <c r="E48" s="50">
        <v>5000</v>
      </c>
      <c r="F48" s="49">
        <v>42</v>
      </c>
      <c r="G48" s="49">
        <v>2000</v>
      </c>
      <c r="H48" s="49">
        <v>2000</v>
      </c>
    </row>
    <row r="49" spans="1:11" x14ac:dyDescent="0.3">
      <c r="B49" s="59" t="s">
        <v>71</v>
      </c>
      <c r="C49" s="73">
        <v>10000</v>
      </c>
      <c r="D49" s="70">
        <v>-5000</v>
      </c>
      <c r="E49" s="56">
        <v>5000</v>
      </c>
      <c r="F49" s="49"/>
      <c r="G49" s="49"/>
      <c r="H49" s="49"/>
    </row>
    <row r="50" spans="1:11" x14ac:dyDescent="0.3">
      <c r="B50" s="77" t="s">
        <v>82</v>
      </c>
      <c r="C50" s="49">
        <f>SUM(C25+C27+C29+C31+C34+C39+C42+C46+C48)</f>
        <v>1355561</v>
      </c>
      <c r="D50" s="49"/>
      <c r="E50" s="50">
        <f>SUM(E25+E27+E29+E31+E34+E39+E42+E46+E48)</f>
        <v>1410061</v>
      </c>
      <c r="F50" s="49"/>
      <c r="G50" s="49">
        <f>SUM(G25:G48)</f>
        <v>1300000</v>
      </c>
      <c r="H50" s="53">
        <f>SUM(H25:H48)</f>
        <v>1300000</v>
      </c>
      <c r="J50" s="67"/>
      <c r="K50" s="67"/>
    </row>
    <row r="53" spans="1:11" x14ac:dyDescent="0.3">
      <c r="E53" s="81"/>
      <c r="F53" s="81"/>
      <c r="G53" s="81"/>
    </row>
    <row r="54" spans="1:11" x14ac:dyDescent="0.3">
      <c r="E54" s="82"/>
      <c r="F54" s="82"/>
      <c r="G54" s="82"/>
    </row>
    <row r="55" spans="1:11" ht="33.75" customHeight="1" x14ac:dyDescent="0.3">
      <c r="A55" s="78"/>
      <c r="B55" s="78"/>
      <c r="C55" s="78"/>
      <c r="D55" s="78"/>
      <c r="E55" s="78"/>
      <c r="F55" s="78"/>
      <c r="G55" s="78"/>
      <c r="H55" s="78"/>
    </row>
    <row r="56" spans="1:11" x14ac:dyDescent="0.3">
      <c r="A56" s="42"/>
    </row>
    <row r="57" spans="1:11" x14ac:dyDescent="0.3">
      <c r="A57" s="42"/>
    </row>
    <row r="58" spans="1:11" x14ac:dyDescent="0.3">
      <c r="A58" s="42"/>
    </row>
    <row r="59" spans="1:11" x14ac:dyDescent="0.3">
      <c r="A59" s="42"/>
    </row>
    <row r="61" spans="1:11" x14ac:dyDescent="0.3">
      <c r="A61" s="79" t="s">
        <v>83</v>
      </c>
      <c r="B61" s="80"/>
    </row>
    <row r="62" spans="1:11" x14ac:dyDescent="0.3">
      <c r="A62" s="79" t="s">
        <v>84</v>
      </c>
      <c r="B62" s="80"/>
    </row>
  </sheetData>
  <mergeCells count="4">
    <mergeCell ref="C7:E7"/>
    <mergeCell ref="C23:E23"/>
    <mergeCell ref="E54:G54"/>
    <mergeCell ref="A55:H55"/>
  </mergeCells>
  <pageMargins left="0.75" right="0.75" top="1" bottom="1" header="0.5" footer="0.5"/>
  <pageSetup paperSize="9" scale="74" orientation="portrait" r:id="rId1"/>
  <headerFooter alignWithMargins="0"/>
  <colBreaks count="1" manualBreakCount="1">
    <brk id="8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B1:BL109"/>
  <sheetViews>
    <sheetView showGridLines="0" topLeftCell="A36" zoomScale="130" zoomScaleNormal="130" workbookViewId="0">
      <selection activeCell="L27" sqref="L27:Y27"/>
    </sheetView>
  </sheetViews>
  <sheetFormatPr defaultColWidth="6.88671875" defaultRowHeight="12.75" customHeight="1" x14ac:dyDescent="0.25"/>
  <cols>
    <col min="1" max="1" width="2.33203125" customWidth="1"/>
    <col min="2" max="2" width="1.109375" customWidth="1"/>
    <col min="3" max="4" width="2.33203125" customWidth="1"/>
    <col min="5" max="5" width="1.109375" customWidth="1"/>
    <col min="6" max="6" width="1" customWidth="1"/>
    <col min="7" max="7" width="3.5546875" customWidth="1"/>
    <col min="8" max="8" width="1.109375" customWidth="1"/>
    <col min="9" max="9" width="1.88671875" customWidth="1"/>
    <col min="10" max="10" width="1.5546875" customWidth="1"/>
    <col min="11" max="11" width="2.33203125" customWidth="1"/>
    <col min="12" max="12" width="5" customWidth="1"/>
    <col min="13" max="13" width="1.88671875" customWidth="1"/>
    <col min="14" max="14" width="1.33203125" customWidth="1"/>
    <col min="15" max="15" width="3.44140625" customWidth="1"/>
    <col min="16" max="16" width="4.6640625" customWidth="1"/>
    <col min="17" max="17" width="2.33203125" customWidth="1"/>
    <col min="18" max="18" width="4.44140625" customWidth="1"/>
    <col min="19" max="19" width="1" customWidth="1"/>
    <col min="20" max="20" width="4.6640625" customWidth="1"/>
    <col min="21" max="21" width="1.109375" customWidth="1"/>
    <col min="22" max="22" width="1.33203125" customWidth="1"/>
    <col min="23" max="23" width="4.88671875" customWidth="1"/>
    <col min="24" max="24" width="3.33203125" customWidth="1"/>
    <col min="25" max="25" width="1.6640625" customWidth="1"/>
    <col min="26" max="26" width="1.109375" customWidth="1"/>
    <col min="27" max="27" width="1.5546875" customWidth="1"/>
    <col min="28" max="28" width="3.6640625" customWidth="1"/>
    <col min="29" max="29" width="5.109375" customWidth="1"/>
    <col min="30" max="31" width="1.5546875" customWidth="1"/>
    <col min="32" max="32" width="1" customWidth="1"/>
    <col min="33" max="33" width="3.5546875" customWidth="1"/>
    <col min="34" max="34" width="4.109375" customWidth="1"/>
    <col min="35" max="35" width="2.5546875" customWidth="1"/>
    <col min="36" max="36" width="2.109375" customWidth="1"/>
    <col min="37" max="37" width="3.33203125" customWidth="1"/>
    <col min="38" max="38" width="3.6640625" customWidth="1"/>
    <col min="39" max="39" width="2" customWidth="1"/>
    <col min="40" max="40" width="1.6640625" customWidth="1"/>
    <col min="41" max="41" width="1.88671875" customWidth="1"/>
    <col min="42" max="42" width="2.5546875" customWidth="1"/>
    <col min="43" max="43" width="1" customWidth="1"/>
    <col min="44" max="44" width="2.33203125" customWidth="1"/>
    <col min="45" max="45" width="5.109375" customWidth="1"/>
    <col min="46" max="46" width="1.6640625" customWidth="1"/>
    <col min="47" max="47" width="2.88671875" customWidth="1"/>
    <col min="48" max="48" width="2" customWidth="1"/>
    <col min="49" max="49" width="6.109375" customWidth="1"/>
    <col min="50" max="50" width="1.44140625" customWidth="1"/>
    <col min="51" max="51" width="2.5546875" customWidth="1"/>
    <col min="52" max="52" width="1.44140625" customWidth="1"/>
    <col min="53" max="53" width="5" customWidth="1"/>
    <col min="54" max="54" width="2.33203125" customWidth="1"/>
    <col min="55" max="55" width="1.33203125" customWidth="1"/>
    <col min="56" max="56" width="2.109375" customWidth="1"/>
    <col min="57" max="57" width="1" customWidth="1"/>
    <col min="58" max="58" width="1.109375" customWidth="1"/>
    <col min="59" max="59" width="2" customWidth="1"/>
    <col min="60" max="60" width="0.44140625" customWidth="1"/>
    <col min="61" max="61" width="2.5546875" customWidth="1"/>
    <col min="62" max="62" width="1" customWidth="1"/>
    <col min="63" max="63" width="1.88671875" customWidth="1"/>
    <col min="64" max="64" width="5" customWidth="1"/>
    <col min="65" max="65" width="1" customWidth="1"/>
    <col min="66" max="66" width="1.33203125" customWidth="1"/>
    <col min="67" max="67" width="1.88671875" customWidth="1"/>
  </cols>
  <sheetData>
    <row r="1" spans="2:64" ht="12.75" customHeight="1" x14ac:dyDescent="0.3">
      <c r="C1" s="6" t="s">
        <v>46</v>
      </c>
      <c r="D1" s="6"/>
      <c r="E1" s="6"/>
      <c r="F1" s="6"/>
    </row>
    <row r="2" spans="2:64" ht="15.6" customHeight="1" x14ac:dyDescent="0.3">
      <c r="C2" s="6" t="s">
        <v>45</v>
      </c>
      <c r="D2" s="6" t="s">
        <v>47</v>
      </c>
      <c r="E2" s="6"/>
      <c r="F2" s="6"/>
    </row>
    <row r="3" spans="2:64" ht="14.4" customHeight="1" x14ac:dyDescent="0.35">
      <c r="C3" s="7"/>
      <c r="D3" s="10" t="s">
        <v>44</v>
      </c>
      <c r="E3" s="8"/>
      <c r="F3" s="8"/>
    </row>
    <row r="4" spans="2:64" ht="9" customHeight="1" x14ac:dyDescent="0.3">
      <c r="C4" s="9"/>
      <c r="D4" s="11" t="s">
        <v>48</v>
      </c>
      <c r="E4" s="8"/>
      <c r="F4" s="8"/>
    </row>
    <row r="5" spans="2:64" ht="4.2" customHeight="1" x14ac:dyDescent="0.25">
      <c r="B5" s="1"/>
      <c r="C5" s="34" t="s">
        <v>30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1"/>
      <c r="AD5" s="1"/>
      <c r="AE5" s="1"/>
      <c r="AF5" s="1"/>
      <c r="AG5" s="1"/>
      <c r="AH5" s="35">
        <v>1355561</v>
      </c>
      <c r="AI5" s="35"/>
      <c r="AJ5" s="35"/>
      <c r="AK5" s="35"/>
      <c r="AL5" s="36">
        <v>54500</v>
      </c>
      <c r="AM5" s="36"/>
      <c r="AN5" s="36"/>
      <c r="AO5" s="36"/>
      <c r="AP5" s="36"/>
      <c r="AQ5" s="1"/>
      <c r="AR5" s="35">
        <v>1410061</v>
      </c>
      <c r="AS5" s="35"/>
      <c r="AT5" s="35"/>
      <c r="AU5" s="35"/>
      <c r="AV5" s="35">
        <v>1300000</v>
      </c>
      <c r="AW5" s="35"/>
      <c r="AX5" s="35"/>
      <c r="AY5" s="35"/>
      <c r="AZ5" s="35">
        <v>1300000</v>
      </c>
      <c r="BA5" s="35"/>
      <c r="BB5" s="35"/>
      <c r="BC5" s="35"/>
      <c r="BD5" s="35"/>
      <c r="BE5" s="1"/>
      <c r="BF5" s="36">
        <v>104.02047565546661</v>
      </c>
      <c r="BG5" s="36"/>
      <c r="BH5" s="36"/>
      <c r="BI5" s="36"/>
      <c r="BJ5" s="36"/>
      <c r="BK5" s="1"/>
      <c r="BL5" s="1"/>
    </row>
    <row r="6" spans="2:64" ht="12" customHeight="1" x14ac:dyDescent="0.25">
      <c r="B6" s="1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1"/>
      <c r="AD6" s="1"/>
      <c r="AE6" s="1"/>
      <c r="AF6" s="1"/>
      <c r="AG6" s="1"/>
      <c r="AH6" s="35"/>
      <c r="AI6" s="35"/>
      <c r="AJ6" s="35"/>
      <c r="AK6" s="35"/>
      <c r="AL6" s="36"/>
      <c r="AM6" s="36"/>
      <c r="AN6" s="36"/>
      <c r="AO6" s="36"/>
      <c r="AP6" s="36"/>
      <c r="AQ6" s="1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1"/>
      <c r="BF6" s="36"/>
      <c r="BG6" s="36"/>
      <c r="BH6" s="36"/>
      <c r="BI6" s="36"/>
      <c r="BJ6" s="36"/>
      <c r="BK6" s="1"/>
      <c r="BL6" s="1"/>
    </row>
    <row r="7" spans="2:64" ht="13.5" customHeight="1" x14ac:dyDescent="0.25">
      <c r="B7" s="2"/>
      <c r="C7" s="32" t="s">
        <v>31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2"/>
      <c r="AD7" s="2"/>
      <c r="AE7" s="2"/>
      <c r="AF7" s="2"/>
      <c r="AG7" s="2"/>
      <c r="AH7" s="33">
        <v>1355561</v>
      </c>
      <c r="AI7" s="33"/>
      <c r="AJ7" s="33"/>
      <c r="AK7" s="33"/>
      <c r="AL7" s="30">
        <v>54500</v>
      </c>
      <c r="AM7" s="30"/>
      <c r="AN7" s="30"/>
      <c r="AO7" s="30"/>
      <c r="AP7" s="30"/>
      <c r="AQ7" s="2"/>
      <c r="AR7" s="33">
        <v>1410061</v>
      </c>
      <c r="AS7" s="33"/>
      <c r="AT7" s="33"/>
      <c r="AU7" s="33"/>
      <c r="AV7" s="33">
        <v>1300000</v>
      </c>
      <c r="AW7" s="33"/>
      <c r="AX7" s="33"/>
      <c r="AY7" s="33"/>
      <c r="AZ7" s="33">
        <v>1300000</v>
      </c>
      <c r="BA7" s="33"/>
      <c r="BB7" s="33"/>
      <c r="BC7" s="33"/>
      <c r="BD7" s="33"/>
      <c r="BE7" s="2"/>
      <c r="BF7" s="30">
        <v>104.02047565546661</v>
      </c>
      <c r="BG7" s="30"/>
      <c r="BH7" s="30"/>
      <c r="BI7" s="30"/>
      <c r="BJ7" s="30"/>
      <c r="BK7" s="2"/>
      <c r="BL7" s="2"/>
    </row>
    <row r="8" spans="2:64" ht="13.5" customHeight="1" x14ac:dyDescent="0.25">
      <c r="B8" s="3"/>
      <c r="C8" s="31" t="s">
        <v>43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"/>
      <c r="AD8" s="3"/>
      <c r="AE8" s="3"/>
      <c r="AF8" s="3"/>
      <c r="AG8" s="3"/>
      <c r="AH8" s="29">
        <v>1355561</v>
      </c>
      <c r="AI8" s="29"/>
      <c r="AJ8" s="29"/>
      <c r="AK8" s="29"/>
      <c r="AL8" s="27">
        <v>54500</v>
      </c>
      <c r="AM8" s="27"/>
      <c r="AN8" s="27"/>
      <c r="AO8" s="27"/>
      <c r="AP8" s="27"/>
      <c r="AQ8" s="3"/>
      <c r="AR8" s="29">
        <v>1410061</v>
      </c>
      <c r="AS8" s="29"/>
      <c r="AT8" s="29"/>
      <c r="AU8" s="29"/>
      <c r="AV8" s="29">
        <v>1300000</v>
      </c>
      <c r="AW8" s="29"/>
      <c r="AX8" s="29"/>
      <c r="AY8" s="29"/>
      <c r="AZ8" s="29">
        <v>1300000</v>
      </c>
      <c r="BA8" s="29"/>
      <c r="BB8" s="29"/>
      <c r="BC8" s="29"/>
      <c r="BD8" s="29"/>
      <c r="BE8" s="3"/>
      <c r="BF8" s="27">
        <v>104.02047565546661</v>
      </c>
      <c r="BG8" s="27"/>
      <c r="BH8" s="27"/>
      <c r="BI8" s="27"/>
      <c r="BJ8" s="27"/>
      <c r="BK8" s="3"/>
      <c r="BL8" s="3"/>
    </row>
    <row r="9" spans="2:64" ht="13.5" customHeight="1" x14ac:dyDescent="0.25">
      <c r="B9" s="3"/>
      <c r="C9" s="28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3"/>
      <c r="AD9" s="3"/>
      <c r="AE9" s="3"/>
      <c r="AF9" s="3"/>
      <c r="AG9" s="3"/>
      <c r="AH9" s="29">
        <v>1355561</v>
      </c>
      <c r="AI9" s="29"/>
      <c r="AJ9" s="29"/>
      <c r="AK9" s="29"/>
      <c r="AL9" s="27">
        <v>54500</v>
      </c>
      <c r="AM9" s="27"/>
      <c r="AN9" s="27"/>
      <c r="AO9" s="27"/>
      <c r="AP9" s="27"/>
      <c r="AQ9" s="3"/>
      <c r="AR9" s="29">
        <v>1410061</v>
      </c>
      <c r="AS9" s="29"/>
      <c r="AT9" s="29"/>
      <c r="AU9" s="29"/>
      <c r="AV9" s="29">
        <v>1300000</v>
      </c>
      <c r="AW9" s="29"/>
      <c r="AX9" s="29"/>
      <c r="AY9" s="29"/>
      <c r="AZ9" s="29">
        <v>1300000</v>
      </c>
      <c r="BA9" s="29"/>
      <c r="BB9" s="29"/>
      <c r="BC9" s="29"/>
      <c r="BD9" s="29"/>
      <c r="BE9" s="3"/>
      <c r="BF9" s="27">
        <v>104.02047565546661</v>
      </c>
      <c r="BG9" s="27"/>
      <c r="BH9" s="27"/>
      <c r="BI9" s="27"/>
      <c r="BJ9" s="27"/>
      <c r="BK9" s="3"/>
      <c r="BL9" s="3"/>
    </row>
    <row r="10" spans="2:64" ht="13.5" customHeight="1" x14ac:dyDescent="0.25">
      <c r="B10" s="4"/>
      <c r="C10" s="37" t="s">
        <v>37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4"/>
      <c r="AD10" s="4"/>
      <c r="AE10" s="4"/>
      <c r="AF10" s="4"/>
      <c r="AG10" s="4"/>
      <c r="AH10" s="25">
        <v>1054000</v>
      </c>
      <c r="AI10" s="25"/>
      <c r="AJ10" s="25"/>
      <c r="AK10" s="25"/>
      <c r="AL10" s="26">
        <v>22000</v>
      </c>
      <c r="AM10" s="26"/>
      <c r="AN10" s="26"/>
      <c r="AO10" s="26"/>
      <c r="AP10" s="26"/>
      <c r="AQ10" s="4"/>
      <c r="AR10" s="25">
        <v>1076000</v>
      </c>
      <c r="AS10" s="25"/>
      <c r="AT10" s="25"/>
      <c r="AU10" s="25"/>
      <c r="AV10" s="25">
        <v>1054000</v>
      </c>
      <c r="AW10" s="25"/>
      <c r="AX10" s="25"/>
      <c r="AY10" s="25"/>
      <c r="AZ10" s="25">
        <v>1054000</v>
      </c>
      <c r="BA10" s="25"/>
      <c r="BB10" s="25"/>
      <c r="BC10" s="25"/>
      <c r="BD10" s="25"/>
      <c r="BE10" s="4"/>
      <c r="BF10" s="26">
        <v>102.08728652751424</v>
      </c>
      <c r="BG10" s="26"/>
      <c r="BH10" s="26"/>
      <c r="BI10" s="26"/>
      <c r="BJ10" s="26"/>
      <c r="BK10" s="4"/>
      <c r="BL10" s="4"/>
    </row>
    <row r="11" spans="2:64" ht="13.5" customHeight="1" x14ac:dyDescent="0.25">
      <c r="B11" s="5"/>
      <c r="C11" s="21" t="s">
        <v>32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5"/>
      <c r="AD11" s="5"/>
      <c r="AE11" s="5"/>
      <c r="AF11" s="5"/>
      <c r="AG11" s="5"/>
      <c r="AH11" s="22">
        <v>1043000</v>
      </c>
      <c r="AI11" s="22"/>
      <c r="AJ11" s="22"/>
      <c r="AK11" s="22"/>
      <c r="AL11" s="23">
        <v>22000</v>
      </c>
      <c r="AM11" s="23"/>
      <c r="AN11" s="23"/>
      <c r="AO11" s="23"/>
      <c r="AP11" s="23"/>
      <c r="AQ11" s="5"/>
      <c r="AR11" s="22">
        <v>1065000</v>
      </c>
      <c r="AS11" s="22"/>
      <c r="AT11" s="22"/>
      <c r="AU11" s="22"/>
      <c r="AV11" s="22">
        <v>1043000</v>
      </c>
      <c r="AW11" s="22"/>
      <c r="AX11" s="22"/>
      <c r="AY11" s="22"/>
      <c r="AZ11" s="22">
        <v>1043000</v>
      </c>
      <c r="BA11" s="22"/>
      <c r="BB11" s="22"/>
      <c r="BC11" s="22"/>
      <c r="BD11" s="22"/>
      <c r="BE11" s="5"/>
      <c r="BF11" s="23">
        <v>102.10930009587727</v>
      </c>
      <c r="BG11" s="23"/>
      <c r="BH11" s="23"/>
      <c r="BI11" s="23"/>
      <c r="BJ11" s="23"/>
      <c r="BK11" s="5"/>
      <c r="BL11" s="5"/>
    </row>
    <row r="12" spans="2:64" ht="15" customHeight="1" x14ac:dyDescent="0.25">
      <c r="G12" s="18" t="s">
        <v>0</v>
      </c>
      <c r="H12" s="18"/>
      <c r="I12" s="18"/>
      <c r="J12" s="18"/>
      <c r="K12" s="18"/>
      <c r="L12" s="19" t="s">
        <v>1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AA12" s="20" t="s">
        <v>35</v>
      </c>
      <c r="AB12" s="20"/>
      <c r="AH12" s="17">
        <v>1043000</v>
      </c>
      <c r="AI12" s="17"/>
      <c r="AJ12" s="17"/>
      <c r="AK12" s="17"/>
      <c r="AL12" s="17">
        <v>22000</v>
      </c>
      <c r="AM12" s="17"/>
      <c r="AN12" s="17"/>
      <c r="AO12" s="17"/>
      <c r="AP12" s="17"/>
      <c r="AR12" s="17">
        <v>1065000</v>
      </c>
      <c r="AS12" s="17"/>
      <c r="AT12" s="17"/>
      <c r="AU12" s="17"/>
      <c r="AV12" s="17">
        <v>1043000</v>
      </c>
      <c r="AW12" s="17"/>
      <c r="AX12" s="17"/>
      <c r="AY12" s="17"/>
      <c r="AZ12" s="17">
        <v>1043000</v>
      </c>
      <c r="BA12" s="17"/>
      <c r="BB12" s="17"/>
      <c r="BC12" s="17"/>
      <c r="BD12" s="17"/>
      <c r="BF12" s="17">
        <v>102.10930009587727</v>
      </c>
      <c r="BG12" s="17"/>
      <c r="BH12" s="17"/>
      <c r="BI12" s="17"/>
      <c r="BJ12" s="17"/>
    </row>
    <row r="13" spans="2:64" ht="1.5" customHeight="1" x14ac:dyDescent="0.25">
      <c r="G13" s="18" t="s">
        <v>2</v>
      </c>
      <c r="H13" s="18"/>
      <c r="I13" s="18"/>
      <c r="J13" s="18"/>
      <c r="K13" s="18"/>
      <c r="L13" s="19" t="s">
        <v>3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AA13" s="20" t="s">
        <v>35</v>
      </c>
      <c r="AB13" s="20"/>
      <c r="AH13" s="17">
        <v>1018000</v>
      </c>
      <c r="AI13" s="17"/>
      <c r="AJ13" s="17"/>
      <c r="AK13" s="17"/>
      <c r="AL13" s="17">
        <v>20000</v>
      </c>
      <c r="AM13" s="17"/>
      <c r="AN13" s="17"/>
      <c r="AO13" s="17"/>
      <c r="AP13" s="17"/>
      <c r="AR13" s="17">
        <v>1038000</v>
      </c>
      <c r="AS13" s="17"/>
      <c r="AT13" s="17"/>
      <c r="AU13" s="17"/>
      <c r="AV13" s="17">
        <v>1018000</v>
      </c>
      <c r="AW13" s="17"/>
      <c r="AX13" s="17"/>
      <c r="AY13" s="17"/>
      <c r="AZ13" s="17">
        <v>1018000</v>
      </c>
      <c r="BA13" s="17"/>
      <c r="BB13" s="17"/>
      <c r="BC13" s="17"/>
      <c r="BD13" s="17"/>
      <c r="BF13" s="17">
        <v>101.9646365422397</v>
      </c>
      <c r="BG13" s="17"/>
      <c r="BH13" s="17"/>
      <c r="BI13" s="17"/>
      <c r="BJ13" s="17"/>
    </row>
    <row r="14" spans="2:64" ht="13.5" customHeight="1" x14ac:dyDescent="0.25">
      <c r="G14" s="18"/>
      <c r="H14" s="18"/>
      <c r="I14" s="18"/>
      <c r="J14" s="18"/>
      <c r="K14" s="18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AA14" s="20"/>
      <c r="AB14" s="20"/>
      <c r="AH14" s="17"/>
      <c r="AI14" s="17"/>
      <c r="AJ14" s="17"/>
      <c r="AK14" s="17"/>
      <c r="AL14" s="17"/>
      <c r="AM14" s="17"/>
      <c r="AN14" s="17"/>
      <c r="AO14" s="17"/>
      <c r="AP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F14" s="17"/>
      <c r="BG14" s="17"/>
      <c r="BH14" s="17"/>
      <c r="BI14" s="17"/>
      <c r="BJ14" s="17"/>
    </row>
    <row r="15" spans="2:64" ht="1.5" customHeight="1" x14ac:dyDescent="0.25">
      <c r="G15" s="18" t="s">
        <v>4</v>
      </c>
      <c r="H15" s="18"/>
      <c r="I15" s="18"/>
      <c r="J15" s="18"/>
      <c r="K15" s="18"/>
      <c r="L15" s="19" t="s">
        <v>5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AA15" s="20" t="s">
        <v>35</v>
      </c>
      <c r="AB15" s="20"/>
      <c r="AH15" s="17">
        <v>840000</v>
      </c>
      <c r="AI15" s="17"/>
      <c r="AJ15" s="17"/>
      <c r="AK15" s="17"/>
      <c r="AL15" s="17">
        <v>0</v>
      </c>
      <c r="AM15" s="17"/>
      <c r="AN15" s="17"/>
      <c r="AO15" s="17"/>
      <c r="AP15" s="17"/>
      <c r="AR15" s="17">
        <v>840000</v>
      </c>
      <c r="AS15" s="17"/>
      <c r="AT15" s="17"/>
      <c r="AU15" s="17"/>
      <c r="AV15" s="17">
        <v>840000</v>
      </c>
      <c r="AW15" s="17"/>
      <c r="AX15" s="17"/>
      <c r="AY15" s="17"/>
      <c r="AZ15" s="17">
        <v>840000</v>
      </c>
      <c r="BA15" s="17"/>
      <c r="BB15" s="17"/>
      <c r="BC15" s="17"/>
      <c r="BD15" s="17"/>
      <c r="BF15" s="17">
        <v>100</v>
      </c>
      <c r="BG15" s="17"/>
      <c r="BH15" s="17"/>
      <c r="BI15" s="17"/>
      <c r="BJ15" s="17"/>
    </row>
    <row r="16" spans="2:64" ht="13.5" customHeight="1" x14ac:dyDescent="0.25">
      <c r="G16" s="18"/>
      <c r="H16" s="18"/>
      <c r="I16" s="18"/>
      <c r="J16" s="18"/>
      <c r="K16" s="18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AA16" s="20"/>
      <c r="AB16" s="20"/>
      <c r="AH16" s="17"/>
      <c r="AI16" s="17"/>
      <c r="AJ16" s="17"/>
      <c r="AK16" s="17"/>
      <c r="AL16" s="17"/>
      <c r="AM16" s="17"/>
      <c r="AN16" s="17"/>
      <c r="AO16" s="17"/>
      <c r="AP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F16" s="17"/>
      <c r="BG16" s="17"/>
      <c r="BH16" s="17"/>
      <c r="BI16" s="17"/>
      <c r="BJ16" s="17"/>
    </row>
    <row r="17" spans="2:64" ht="1.5" customHeight="1" x14ac:dyDescent="0.25">
      <c r="G17" s="18" t="s">
        <v>6</v>
      </c>
      <c r="H17" s="18"/>
      <c r="I17" s="18"/>
      <c r="J17" s="18"/>
      <c r="K17" s="18"/>
      <c r="L17" s="19" t="s">
        <v>7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AA17" s="20" t="s">
        <v>35</v>
      </c>
      <c r="AB17" s="20"/>
      <c r="AH17" s="17">
        <v>38000</v>
      </c>
      <c r="AI17" s="17"/>
      <c r="AJ17" s="17"/>
      <c r="AK17" s="17"/>
      <c r="AL17" s="17">
        <v>20000</v>
      </c>
      <c r="AM17" s="17"/>
      <c r="AN17" s="17"/>
      <c r="AO17" s="17"/>
      <c r="AP17" s="17"/>
      <c r="AR17" s="17">
        <v>58000</v>
      </c>
      <c r="AS17" s="17"/>
      <c r="AT17" s="17"/>
      <c r="AU17" s="17"/>
      <c r="AV17" s="17">
        <v>38000</v>
      </c>
      <c r="AW17" s="17"/>
      <c r="AX17" s="17"/>
      <c r="AY17" s="17"/>
      <c r="AZ17" s="17">
        <v>38000</v>
      </c>
      <c r="BA17" s="17"/>
      <c r="BB17" s="17"/>
      <c r="BC17" s="17"/>
      <c r="BD17" s="17"/>
      <c r="BF17" s="17">
        <v>152.63157894736841</v>
      </c>
      <c r="BG17" s="17"/>
      <c r="BH17" s="17"/>
      <c r="BI17" s="17"/>
      <c r="BJ17" s="17"/>
    </row>
    <row r="18" spans="2:64" ht="13.5" customHeight="1" x14ac:dyDescent="0.25">
      <c r="G18" s="18"/>
      <c r="H18" s="18"/>
      <c r="I18" s="18"/>
      <c r="J18" s="18"/>
      <c r="K18" s="18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AA18" s="20"/>
      <c r="AB18" s="20"/>
      <c r="AH18" s="17"/>
      <c r="AI18" s="17"/>
      <c r="AJ18" s="17"/>
      <c r="AK18" s="17"/>
      <c r="AL18" s="17"/>
      <c r="AM18" s="17"/>
      <c r="AN18" s="17"/>
      <c r="AO18" s="17"/>
      <c r="AP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F18" s="17"/>
      <c r="BG18" s="17"/>
      <c r="BH18" s="17"/>
      <c r="BI18" s="17"/>
      <c r="BJ18" s="17"/>
    </row>
    <row r="19" spans="2:64" ht="1.5" customHeight="1" x14ac:dyDescent="0.25">
      <c r="G19" s="18" t="s">
        <v>8</v>
      </c>
      <c r="H19" s="18"/>
      <c r="I19" s="18"/>
      <c r="J19" s="18"/>
      <c r="K19" s="18"/>
      <c r="L19" s="19" t="s">
        <v>9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AA19" s="20" t="s">
        <v>35</v>
      </c>
      <c r="AB19" s="20"/>
      <c r="AH19" s="17">
        <v>140000</v>
      </c>
      <c r="AI19" s="17"/>
      <c r="AJ19" s="17"/>
      <c r="AK19" s="17"/>
      <c r="AL19" s="17">
        <v>0</v>
      </c>
      <c r="AM19" s="17"/>
      <c r="AN19" s="17"/>
      <c r="AO19" s="17"/>
      <c r="AP19" s="17"/>
      <c r="AR19" s="17">
        <v>140000</v>
      </c>
      <c r="AS19" s="17"/>
      <c r="AT19" s="17"/>
      <c r="AU19" s="17"/>
      <c r="AV19" s="17">
        <v>140000</v>
      </c>
      <c r="AW19" s="17"/>
      <c r="AX19" s="17"/>
      <c r="AY19" s="17"/>
      <c r="AZ19" s="17">
        <v>140000</v>
      </c>
      <c r="BA19" s="17"/>
      <c r="BB19" s="17"/>
      <c r="BC19" s="17"/>
      <c r="BD19" s="17"/>
      <c r="BF19" s="17">
        <v>100</v>
      </c>
      <c r="BG19" s="17"/>
      <c r="BH19" s="17"/>
      <c r="BI19" s="17"/>
      <c r="BJ19" s="17"/>
    </row>
    <row r="20" spans="2:64" ht="13.5" customHeight="1" x14ac:dyDescent="0.25">
      <c r="G20" s="18"/>
      <c r="H20" s="18"/>
      <c r="I20" s="18"/>
      <c r="J20" s="18"/>
      <c r="K20" s="18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AA20" s="20"/>
      <c r="AB20" s="20"/>
      <c r="AH20" s="17"/>
      <c r="AI20" s="17"/>
      <c r="AJ20" s="17"/>
      <c r="AK20" s="17"/>
      <c r="AL20" s="17"/>
      <c r="AM20" s="17"/>
      <c r="AN20" s="17"/>
      <c r="AO20" s="17"/>
      <c r="AP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F20" s="17"/>
      <c r="BG20" s="17"/>
      <c r="BH20" s="17"/>
      <c r="BI20" s="17"/>
      <c r="BJ20" s="17"/>
    </row>
    <row r="21" spans="2:64" ht="1.5" customHeight="1" x14ac:dyDescent="0.25">
      <c r="G21" s="18" t="s">
        <v>10</v>
      </c>
      <c r="H21" s="18"/>
      <c r="I21" s="18"/>
      <c r="J21" s="18"/>
      <c r="K21" s="18"/>
      <c r="L21" s="19" t="s">
        <v>11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AA21" s="20" t="s">
        <v>35</v>
      </c>
      <c r="AB21" s="20"/>
      <c r="AH21" s="17">
        <v>25000</v>
      </c>
      <c r="AI21" s="17"/>
      <c r="AJ21" s="17"/>
      <c r="AK21" s="17"/>
      <c r="AL21" s="17">
        <v>2000</v>
      </c>
      <c r="AM21" s="17"/>
      <c r="AN21" s="17"/>
      <c r="AO21" s="17"/>
      <c r="AP21" s="17"/>
      <c r="AR21" s="17">
        <v>27000</v>
      </c>
      <c r="AS21" s="17"/>
      <c r="AT21" s="17"/>
      <c r="AU21" s="17"/>
      <c r="AV21" s="17">
        <v>25000</v>
      </c>
      <c r="AW21" s="17"/>
      <c r="AX21" s="17"/>
      <c r="AY21" s="17"/>
      <c r="AZ21" s="17">
        <v>25000</v>
      </c>
      <c r="BA21" s="17"/>
      <c r="BB21" s="17"/>
      <c r="BC21" s="17"/>
      <c r="BD21" s="17"/>
      <c r="BF21" s="17">
        <v>108</v>
      </c>
      <c r="BG21" s="17"/>
      <c r="BH21" s="17"/>
      <c r="BI21" s="17"/>
      <c r="BJ21" s="17"/>
    </row>
    <row r="22" spans="2:64" ht="13.5" customHeight="1" x14ac:dyDescent="0.25">
      <c r="G22" s="18"/>
      <c r="H22" s="18"/>
      <c r="I22" s="18"/>
      <c r="J22" s="18"/>
      <c r="K22" s="18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AA22" s="20"/>
      <c r="AB22" s="20"/>
      <c r="AH22" s="17"/>
      <c r="AI22" s="17"/>
      <c r="AJ22" s="17"/>
      <c r="AK22" s="17"/>
      <c r="AL22" s="17"/>
      <c r="AM22" s="17"/>
      <c r="AN22" s="17"/>
      <c r="AO22" s="17"/>
      <c r="AP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F22" s="17"/>
      <c r="BG22" s="17"/>
      <c r="BH22" s="17"/>
      <c r="BI22" s="17"/>
      <c r="BJ22" s="17"/>
    </row>
    <row r="23" spans="2:64" ht="1.5" customHeight="1" x14ac:dyDescent="0.25">
      <c r="G23" s="18" t="s">
        <v>12</v>
      </c>
      <c r="H23" s="18"/>
      <c r="I23" s="18"/>
      <c r="J23" s="18"/>
      <c r="K23" s="18"/>
      <c r="L23" s="19" t="s">
        <v>13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AA23" s="20" t="s">
        <v>35</v>
      </c>
      <c r="AB23" s="20"/>
      <c r="AH23" s="17">
        <v>25000</v>
      </c>
      <c r="AI23" s="17"/>
      <c r="AJ23" s="17"/>
      <c r="AK23" s="17"/>
      <c r="AL23" s="17">
        <v>2000</v>
      </c>
      <c r="AM23" s="17"/>
      <c r="AN23" s="17"/>
      <c r="AO23" s="17"/>
      <c r="AP23" s="17"/>
      <c r="AR23" s="17">
        <v>27000</v>
      </c>
      <c r="AS23" s="17"/>
      <c r="AT23" s="17"/>
      <c r="AU23" s="17"/>
      <c r="AV23" s="17">
        <v>25000</v>
      </c>
      <c r="AW23" s="17"/>
      <c r="AX23" s="17"/>
      <c r="AY23" s="17"/>
      <c r="AZ23" s="17">
        <v>25000</v>
      </c>
      <c r="BA23" s="17"/>
      <c r="BB23" s="17"/>
      <c r="BC23" s="17"/>
      <c r="BD23" s="17"/>
      <c r="BF23" s="17">
        <v>108</v>
      </c>
      <c r="BG23" s="17"/>
      <c r="BH23" s="17"/>
      <c r="BI23" s="17"/>
      <c r="BJ23" s="17"/>
    </row>
    <row r="24" spans="2:64" ht="13.5" customHeight="1" x14ac:dyDescent="0.25">
      <c r="G24" s="18"/>
      <c r="H24" s="18"/>
      <c r="I24" s="18"/>
      <c r="J24" s="18"/>
      <c r="K24" s="18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AA24" s="20"/>
      <c r="AB24" s="20"/>
      <c r="AH24" s="17"/>
      <c r="AI24" s="17"/>
      <c r="AJ24" s="17"/>
      <c r="AK24" s="17"/>
      <c r="AL24" s="17"/>
      <c r="AM24" s="17"/>
      <c r="AN24" s="17"/>
      <c r="AO24" s="17"/>
      <c r="AP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F24" s="17"/>
      <c r="BG24" s="17"/>
      <c r="BH24" s="17"/>
      <c r="BI24" s="17"/>
      <c r="BJ24" s="17"/>
    </row>
    <row r="25" spans="2:64" ht="1.5" customHeight="1" x14ac:dyDescent="0.25">
      <c r="B25" s="5"/>
      <c r="C25" s="21" t="s">
        <v>38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5"/>
      <c r="AD25" s="5"/>
      <c r="AE25" s="5"/>
      <c r="AF25" s="5"/>
      <c r="AG25" s="5"/>
      <c r="AH25" s="22">
        <v>11000</v>
      </c>
      <c r="AI25" s="22"/>
      <c r="AJ25" s="22"/>
      <c r="AK25" s="22"/>
      <c r="AL25" s="23">
        <v>0</v>
      </c>
      <c r="AM25" s="23"/>
      <c r="AN25" s="23"/>
      <c r="AO25" s="23"/>
      <c r="AP25" s="23"/>
      <c r="AQ25" s="5"/>
      <c r="AR25" s="22">
        <v>11000</v>
      </c>
      <c r="AS25" s="22"/>
      <c r="AT25" s="22"/>
      <c r="AU25" s="22"/>
      <c r="AV25" s="22">
        <v>11000</v>
      </c>
      <c r="AW25" s="22"/>
      <c r="AX25" s="22"/>
      <c r="AY25" s="22"/>
      <c r="AZ25" s="22">
        <v>11000</v>
      </c>
      <c r="BA25" s="22"/>
      <c r="BB25" s="22"/>
      <c r="BC25" s="22"/>
      <c r="BD25" s="22"/>
      <c r="BE25" s="5"/>
      <c r="BF25" s="23">
        <v>100</v>
      </c>
      <c r="BG25" s="23"/>
      <c r="BH25" s="23"/>
      <c r="BI25" s="23"/>
      <c r="BJ25" s="23"/>
      <c r="BK25" s="5"/>
      <c r="BL25" s="5"/>
    </row>
    <row r="26" spans="2:64" ht="12" customHeight="1" x14ac:dyDescent="0.25">
      <c r="B26" s="5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5"/>
      <c r="AD26" s="5"/>
      <c r="AE26" s="5"/>
      <c r="AF26" s="5"/>
      <c r="AG26" s="5"/>
      <c r="AH26" s="22"/>
      <c r="AI26" s="22"/>
      <c r="AJ26" s="22"/>
      <c r="AK26" s="22"/>
      <c r="AL26" s="23"/>
      <c r="AM26" s="23"/>
      <c r="AN26" s="23"/>
      <c r="AO26" s="23"/>
      <c r="AP26" s="23"/>
      <c r="AQ26" s="5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5"/>
      <c r="BF26" s="23"/>
      <c r="BG26" s="23"/>
      <c r="BH26" s="23"/>
      <c r="BI26" s="23"/>
      <c r="BJ26" s="23"/>
      <c r="BK26" s="5"/>
      <c r="BL26" s="5"/>
    </row>
    <row r="27" spans="2:64" ht="15" customHeight="1" x14ac:dyDescent="0.25">
      <c r="G27" s="18" t="s">
        <v>0</v>
      </c>
      <c r="H27" s="18"/>
      <c r="I27" s="18"/>
      <c r="J27" s="18"/>
      <c r="K27" s="18"/>
      <c r="L27" s="19" t="s">
        <v>1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AA27" s="20" t="s">
        <v>35</v>
      </c>
      <c r="AB27" s="20"/>
      <c r="AH27" s="17">
        <v>11000</v>
      </c>
      <c r="AI27" s="17"/>
      <c r="AJ27" s="17"/>
      <c r="AK27" s="17"/>
      <c r="AL27" s="17">
        <v>0</v>
      </c>
      <c r="AM27" s="17"/>
      <c r="AN27" s="17"/>
      <c r="AO27" s="17"/>
      <c r="AP27" s="17"/>
      <c r="AR27" s="17">
        <v>11000</v>
      </c>
      <c r="AS27" s="17"/>
      <c r="AT27" s="17"/>
      <c r="AU27" s="17"/>
      <c r="AV27" s="17">
        <v>11000</v>
      </c>
      <c r="AW27" s="17"/>
      <c r="AX27" s="17"/>
      <c r="AY27" s="17"/>
      <c r="AZ27" s="17">
        <v>11000</v>
      </c>
      <c r="BA27" s="17"/>
      <c r="BB27" s="17"/>
      <c r="BC27" s="17"/>
      <c r="BD27" s="17"/>
      <c r="BF27" s="17">
        <v>100</v>
      </c>
      <c r="BG27" s="17"/>
      <c r="BH27" s="17"/>
      <c r="BI27" s="17"/>
      <c r="BJ27" s="17"/>
    </row>
    <row r="28" spans="2:64" ht="1.5" customHeight="1" x14ac:dyDescent="0.25">
      <c r="G28" s="18" t="s">
        <v>10</v>
      </c>
      <c r="H28" s="18"/>
      <c r="I28" s="18"/>
      <c r="J28" s="18"/>
      <c r="K28" s="18"/>
      <c r="L28" s="19" t="s">
        <v>11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AA28" s="20" t="s">
        <v>35</v>
      </c>
      <c r="AB28" s="20"/>
      <c r="AH28" s="17">
        <v>11000</v>
      </c>
      <c r="AI28" s="17"/>
      <c r="AJ28" s="17"/>
      <c r="AK28" s="17"/>
      <c r="AL28" s="17">
        <v>0</v>
      </c>
      <c r="AM28" s="17"/>
      <c r="AN28" s="17"/>
      <c r="AO28" s="17"/>
      <c r="AP28" s="17"/>
      <c r="AR28" s="17">
        <v>11000</v>
      </c>
      <c r="AS28" s="17"/>
      <c r="AT28" s="17"/>
      <c r="AU28" s="17"/>
      <c r="AV28" s="17">
        <v>11000</v>
      </c>
      <c r="AW28" s="17"/>
      <c r="AX28" s="17"/>
      <c r="AY28" s="17"/>
      <c r="AZ28" s="17">
        <v>11000</v>
      </c>
      <c r="BA28" s="17"/>
      <c r="BB28" s="17"/>
      <c r="BC28" s="17"/>
      <c r="BD28" s="17"/>
      <c r="BF28" s="17">
        <v>100</v>
      </c>
      <c r="BG28" s="17"/>
      <c r="BH28" s="17"/>
      <c r="BI28" s="17"/>
      <c r="BJ28" s="17"/>
    </row>
    <row r="29" spans="2:64" ht="13.5" customHeight="1" x14ac:dyDescent="0.25">
      <c r="G29" s="18"/>
      <c r="H29" s="18"/>
      <c r="I29" s="18"/>
      <c r="J29" s="18"/>
      <c r="K29" s="1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AA29" s="20"/>
      <c r="AB29" s="20"/>
      <c r="AH29" s="17"/>
      <c r="AI29" s="17"/>
      <c r="AJ29" s="17"/>
      <c r="AK29" s="17"/>
      <c r="AL29" s="17"/>
      <c r="AM29" s="17"/>
      <c r="AN29" s="17"/>
      <c r="AO29" s="17"/>
      <c r="AP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F29" s="17"/>
      <c r="BG29" s="17"/>
      <c r="BH29" s="17"/>
      <c r="BI29" s="17"/>
      <c r="BJ29" s="17"/>
    </row>
    <row r="30" spans="2:64" ht="1.5" customHeight="1" x14ac:dyDescent="0.25">
      <c r="G30" s="18" t="s">
        <v>12</v>
      </c>
      <c r="H30" s="18"/>
      <c r="I30" s="18"/>
      <c r="J30" s="18"/>
      <c r="K30" s="18"/>
      <c r="L30" s="19" t="s">
        <v>13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AA30" s="20" t="s">
        <v>35</v>
      </c>
      <c r="AB30" s="20"/>
      <c r="AH30" s="17">
        <v>11000</v>
      </c>
      <c r="AI30" s="17"/>
      <c r="AJ30" s="17"/>
      <c r="AK30" s="17"/>
      <c r="AL30" s="17">
        <v>0</v>
      </c>
      <c r="AM30" s="17"/>
      <c r="AN30" s="17"/>
      <c r="AO30" s="17"/>
      <c r="AP30" s="17"/>
      <c r="AR30" s="17">
        <v>11000</v>
      </c>
      <c r="AS30" s="17"/>
      <c r="AT30" s="17"/>
      <c r="AU30" s="17"/>
      <c r="AV30" s="17">
        <v>11000</v>
      </c>
      <c r="AW30" s="17"/>
      <c r="AX30" s="17"/>
      <c r="AY30" s="17"/>
      <c r="AZ30" s="17">
        <v>11000</v>
      </c>
      <c r="BA30" s="17"/>
      <c r="BB30" s="17"/>
      <c r="BC30" s="17"/>
      <c r="BD30" s="17"/>
      <c r="BF30" s="17">
        <v>100</v>
      </c>
      <c r="BG30" s="17"/>
      <c r="BH30" s="17"/>
      <c r="BI30" s="17"/>
      <c r="BJ30" s="17"/>
    </row>
    <row r="31" spans="2:64" ht="13.5" customHeight="1" x14ac:dyDescent="0.25">
      <c r="G31" s="18"/>
      <c r="H31" s="18"/>
      <c r="I31" s="18"/>
      <c r="J31" s="18"/>
      <c r="K31" s="18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AA31" s="20"/>
      <c r="AB31" s="20"/>
      <c r="AH31" s="17"/>
      <c r="AI31" s="17"/>
      <c r="AJ31" s="17"/>
      <c r="AK31" s="17"/>
      <c r="AL31" s="17"/>
      <c r="AM31" s="17"/>
      <c r="AN31" s="17"/>
      <c r="AO31" s="17"/>
      <c r="AP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F31" s="17"/>
      <c r="BG31" s="17"/>
      <c r="BH31" s="17"/>
      <c r="BI31" s="17"/>
      <c r="BJ31" s="17"/>
    </row>
    <row r="32" spans="2:64" ht="1.5" customHeight="1" x14ac:dyDescent="0.25">
      <c r="B32" s="4"/>
      <c r="C32" s="24" t="s">
        <v>39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4"/>
      <c r="AD32" s="4"/>
      <c r="AE32" s="4"/>
      <c r="AF32" s="4"/>
      <c r="AG32" s="4"/>
      <c r="AH32" s="25">
        <v>285561</v>
      </c>
      <c r="AI32" s="25"/>
      <c r="AJ32" s="25"/>
      <c r="AK32" s="25"/>
      <c r="AL32" s="26">
        <v>35000</v>
      </c>
      <c r="AM32" s="26"/>
      <c r="AN32" s="26"/>
      <c r="AO32" s="26"/>
      <c r="AP32" s="26"/>
      <c r="AQ32" s="4"/>
      <c r="AR32" s="25">
        <v>320561</v>
      </c>
      <c r="AS32" s="25"/>
      <c r="AT32" s="25"/>
      <c r="AU32" s="25"/>
      <c r="AV32" s="25">
        <v>238000</v>
      </c>
      <c r="AW32" s="25"/>
      <c r="AX32" s="25"/>
      <c r="AY32" s="25"/>
      <c r="AZ32" s="25">
        <v>238000</v>
      </c>
      <c r="BA32" s="25"/>
      <c r="BB32" s="25"/>
      <c r="BC32" s="25"/>
      <c r="BD32" s="25"/>
      <c r="BE32" s="4"/>
      <c r="BF32" s="26">
        <v>112.25657565283774</v>
      </c>
      <c r="BG32" s="26"/>
      <c r="BH32" s="26"/>
      <c r="BI32" s="26"/>
      <c r="BJ32" s="26"/>
      <c r="BK32" s="4"/>
      <c r="BL32" s="4"/>
    </row>
    <row r="33" spans="2:64" ht="12" customHeight="1" x14ac:dyDescent="0.25">
      <c r="B33" s="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4"/>
      <c r="AD33" s="4"/>
      <c r="AE33" s="4"/>
      <c r="AF33" s="4"/>
      <c r="AG33" s="4"/>
      <c r="AH33" s="25"/>
      <c r="AI33" s="25"/>
      <c r="AJ33" s="25"/>
      <c r="AK33" s="25"/>
      <c r="AL33" s="26"/>
      <c r="AM33" s="26"/>
      <c r="AN33" s="26"/>
      <c r="AO33" s="26"/>
      <c r="AP33" s="26"/>
      <c r="AQ33" s="4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4"/>
      <c r="BF33" s="26"/>
      <c r="BG33" s="26"/>
      <c r="BH33" s="26"/>
      <c r="BI33" s="26"/>
      <c r="BJ33" s="26"/>
      <c r="BK33" s="4"/>
      <c r="BL33" s="4"/>
    </row>
    <row r="34" spans="2:64" ht="13.5" customHeight="1" x14ac:dyDescent="0.25">
      <c r="B34" s="5"/>
      <c r="C34" s="21" t="s">
        <v>32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5"/>
      <c r="AD34" s="5"/>
      <c r="AE34" s="5"/>
      <c r="AF34" s="5"/>
      <c r="AG34" s="5"/>
      <c r="AH34" s="22">
        <v>75000</v>
      </c>
      <c r="AI34" s="22"/>
      <c r="AJ34" s="22"/>
      <c r="AK34" s="22"/>
      <c r="AL34" s="23">
        <v>0</v>
      </c>
      <c r="AM34" s="23"/>
      <c r="AN34" s="23"/>
      <c r="AO34" s="23"/>
      <c r="AP34" s="23"/>
      <c r="AQ34" s="5"/>
      <c r="AR34" s="22">
        <v>75000</v>
      </c>
      <c r="AS34" s="22"/>
      <c r="AT34" s="22"/>
      <c r="AU34" s="22"/>
      <c r="AV34" s="22">
        <v>49000</v>
      </c>
      <c r="AW34" s="22"/>
      <c r="AX34" s="22"/>
      <c r="AY34" s="22"/>
      <c r="AZ34" s="22">
        <v>49000</v>
      </c>
      <c r="BA34" s="22"/>
      <c r="BB34" s="22"/>
      <c r="BC34" s="22"/>
      <c r="BD34" s="22"/>
      <c r="BE34" s="5"/>
      <c r="BF34" s="23">
        <v>100</v>
      </c>
      <c r="BG34" s="23"/>
      <c r="BH34" s="23"/>
      <c r="BI34" s="23"/>
      <c r="BJ34" s="23"/>
      <c r="BK34" s="5"/>
      <c r="BL34" s="5"/>
    </row>
    <row r="35" spans="2:64" ht="15" customHeight="1" x14ac:dyDescent="0.25">
      <c r="G35" s="18" t="s">
        <v>0</v>
      </c>
      <c r="H35" s="18"/>
      <c r="I35" s="18"/>
      <c r="J35" s="18"/>
      <c r="K35" s="18"/>
      <c r="L35" s="19" t="s">
        <v>1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AA35" s="20" t="s">
        <v>35</v>
      </c>
      <c r="AB35" s="20"/>
      <c r="AH35" s="17">
        <v>75000</v>
      </c>
      <c r="AI35" s="17"/>
      <c r="AJ35" s="17"/>
      <c r="AK35" s="17"/>
      <c r="AL35" s="17">
        <v>0</v>
      </c>
      <c r="AM35" s="17"/>
      <c r="AN35" s="17"/>
      <c r="AO35" s="17"/>
      <c r="AP35" s="17"/>
      <c r="AR35" s="17">
        <v>75000</v>
      </c>
      <c r="AS35" s="17"/>
      <c r="AT35" s="17"/>
      <c r="AU35" s="17"/>
      <c r="AV35" s="17">
        <v>49000</v>
      </c>
      <c r="AW35" s="17"/>
      <c r="AX35" s="17"/>
      <c r="AY35" s="17"/>
      <c r="AZ35" s="17">
        <v>49000</v>
      </c>
      <c r="BA35" s="17"/>
      <c r="BB35" s="17"/>
      <c r="BC35" s="17"/>
      <c r="BD35" s="17"/>
      <c r="BF35" s="17">
        <v>100</v>
      </c>
      <c r="BG35" s="17"/>
      <c r="BH35" s="17"/>
      <c r="BI35" s="17"/>
      <c r="BJ35" s="17"/>
    </row>
    <row r="36" spans="2:64" ht="1.5" customHeight="1" x14ac:dyDescent="0.25">
      <c r="G36" s="18" t="s">
        <v>10</v>
      </c>
      <c r="H36" s="18"/>
      <c r="I36" s="18"/>
      <c r="J36" s="18"/>
      <c r="K36" s="18"/>
      <c r="L36" s="19" t="s">
        <v>11</v>
      </c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AA36" s="20" t="s">
        <v>35</v>
      </c>
      <c r="AB36" s="20"/>
      <c r="AH36" s="17">
        <v>75000</v>
      </c>
      <c r="AI36" s="17"/>
      <c r="AJ36" s="17"/>
      <c r="AK36" s="17"/>
      <c r="AL36" s="17">
        <v>0</v>
      </c>
      <c r="AM36" s="17"/>
      <c r="AN36" s="17"/>
      <c r="AO36" s="17"/>
      <c r="AP36" s="17"/>
      <c r="AR36" s="17">
        <v>75000</v>
      </c>
      <c r="AS36" s="17"/>
      <c r="AT36" s="17"/>
      <c r="AU36" s="17"/>
      <c r="AV36" s="17">
        <v>49000</v>
      </c>
      <c r="AW36" s="17"/>
      <c r="AX36" s="17"/>
      <c r="AY36" s="17"/>
      <c r="AZ36" s="17">
        <v>49000</v>
      </c>
      <c r="BA36" s="17"/>
      <c r="BB36" s="17"/>
      <c r="BC36" s="17"/>
      <c r="BD36" s="17"/>
      <c r="BF36" s="17">
        <v>100</v>
      </c>
      <c r="BG36" s="17"/>
      <c r="BH36" s="17"/>
      <c r="BI36" s="17"/>
      <c r="BJ36" s="17"/>
    </row>
    <row r="37" spans="2:64" ht="13.5" customHeight="1" x14ac:dyDescent="0.25">
      <c r="G37" s="18"/>
      <c r="H37" s="18"/>
      <c r="I37" s="18"/>
      <c r="J37" s="18"/>
      <c r="K37" s="18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AA37" s="20"/>
      <c r="AB37" s="20"/>
      <c r="AH37" s="17"/>
      <c r="AI37" s="17"/>
      <c r="AJ37" s="17"/>
      <c r="AK37" s="17"/>
      <c r="AL37" s="17"/>
      <c r="AM37" s="17"/>
      <c r="AN37" s="17"/>
      <c r="AO37" s="17"/>
      <c r="AP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F37" s="17"/>
      <c r="BG37" s="17"/>
      <c r="BH37" s="17"/>
      <c r="BI37" s="17"/>
      <c r="BJ37" s="17"/>
    </row>
    <row r="38" spans="2:64" ht="1.5" customHeight="1" x14ac:dyDescent="0.25">
      <c r="G38" s="18" t="s">
        <v>14</v>
      </c>
      <c r="H38" s="18"/>
      <c r="I38" s="18"/>
      <c r="J38" s="18"/>
      <c r="K38" s="18"/>
      <c r="L38" s="19" t="s">
        <v>15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AA38" s="20" t="s">
        <v>35</v>
      </c>
      <c r="AB38" s="20"/>
      <c r="AH38" s="17">
        <v>8000</v>
      </c>
      <c r="AI38" s="17"/>
      <c r="AJ38" s="17"/>
      <c r="AK38" s="17"/>
      <c r="AL38" s="17">
        <v>0</v>
      </c>
      <c r="AM38" s="17"/>
      <c r="AN38" s="17"/>
      <c r="AO38" s="17"/>
      <c r="AP38" s="17"/>
      <c r="AR38" s="17">
        <v>8000</v>
      </c>
      <c r="AS38" s="17"/>
      <c r="AT38" s="17"/>
      <c r="AU38" s="17"/>
      <c r="AV38" s="17">
        <v>8000</v>
      </c>
      <c r="AW38" s="17"/>
      <c r="AX38" s="17"/>
      <c r="AY38" s="17"/>
      <c r="AZ38" s="17">
        <v>8000</v>
      </c>
      <c r="BA38" s="17"/>
      <c r="BB38" s="17"/>
      <c r="BC38" s="17"/>
      <c r="BD38" s="17"/>
      <c r="BF38" s="17">
        <v>100</v>
      </c>
      <c r="BG38" s="17"/>
      <c r="BH38" s="17"/>
      <c r="BI38" s="17"/>
      <c r="BJ38" s="17"/>
    </row>
    <row r="39" spans="2:64" ht="13.5" customHeight="1" x14ac:dyDescent="0.25">
      <c r="G39" s="18"/>
      <c r="H39" s="18"/>
      <c r="I39" s="18"/>
      <c r="J39" s="18"/>
      <c r="K39" s="18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AA39" s="20"/>
      <c r="AB39" s="20"/>
      <c r="AH39" s="17"/>
      <c r="AI39" s="17"/>
      <c r="AJ39" s="17"/>
      <c r="AK39" s="17"/>
      <c r="AL39" s="17"/>
      <c r="AM39" s="17"/>
      <c r="AN39" s="17"/>
      <c r="AO39" s="17"/>
      <c r="AP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F39" s="17"/>
      <c r="BG39" s="17"/>
      <c r="BH39" s="17"/>
      <c r="BI39" s="17"/>
      <c r="BJ39" s="17"/>
    </row>
    <row r="40" spans="2:64" ht="1.5" customHeight="1" x14ac:dyDescent="0.25">
      <c r="G40" s="18" t="s">
        <v>16</v>
      </c>
      <c r="H40" s="18"/>
      <c r="I40" s="18"/>
      <c r="J40" s="18"/>
      <c r="K40" s="18"/>
      <c r="L40" s="19" t="s">
        <v>17</v>
      </c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AA40" s="20" t="s">
        <v>35</v>
      </c>
      <c r="AB40" s="20"/>
      <c r="AH40" s="17">
        <v>45000</v>
      </c>
      <c r="AI40" s="17"/>
      <c r="AJ40" s="17"/>
      <c r="AK40" s="17"/>
      <c r="AL40" s="17">
        <v>0</v>
      </c>
      <c r="AM40" s="17"/>
      <c r="AN40" s="17"/>
      <c r="AO40" s="17"/>
      <c r="AP40" s="17"/>
      <c r="AR40" s="17">
        <v>45000</v>
      </c>
      <c r="AS40" s="17"/>
      <c r="AT40" s="17"/>
      <c r="AU40" s="17"/>
      <c r="AV40" s="17">
        <v>19000</v>
      </c>
      <c r="AW40" s="17"/>
      <c r="AX40" s="17"/>
      <c r="AY40" s="17"/>
      <c r="AZ40" s="17">
        <v>19000</v>
      </c>
      <c r="BA40" s="17"/>
      <c r="BB40" s="17"/>
      <c r="BC40" s="17"/>
      <c r="BD40" s="17"/>
      <c r="BF40" s="17">
        <v>100</v>
      </c>
      <c r="BG40" s="17"/>
      <c r="BH40" s="17"/>
      <c r="BI40" s="17"/>
      <c r="BJ40" s="17"/>
    </row>
    <row r="41" spans="2:64" ht="13.5" customHeight="1" x14ac:dyDescent="0.25">
      <c r="G41" s="18"/>
      <c r="H41" s="18"/>
      <c r="I41" s="18"/>
      <c r="J41" s="18"/>
      <c r="K41" s="18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AA41" s="20"/>
      <c r="AB41" s="20"/>
      <c r="AH41" s="17"/>
      <c r="AI41" s="17"/>
      <c r="AJ41" s="17"/>
      <c r="AK41" s="17"/>
      <c r="AL41" s="17"/>
      <c r="AM41" s="17"/>
      <c r="AN41" s="17"/>
      <c r="AO41" s="17"/>
      <c r="AP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F41" s="17"/>
      <c r="BG41" s="17"/>
      <c r="BH41" s="17"/>
      <c r="BI41" s="17"/>
      <c r="BJ41" s="17"/>
    </row>
    <row r="42" spans="2:64" ht="1.5" customHeight="1" x14ac:dyDescent="0.25">
      <c r="G42" s="18" t="s">
        <v>18</v>
      </c>
      <c r="H42" s="18"/>
      <c r="I42" s="18"/>
      <c r="J42" s="18"/>
      <c r="K42" s="18"/>
      <c r="L42" s="19" t="s">
        <v>19</v>
      </c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AA42" s="20" t="s">
        <v>35</v>
      </c>
      <c r="AB42" s="20"/>
      <c r="AH42" s="17">
        <v>22000</v>
      </c>
      <c r="AI42" s="17"/>
      <c r="AJ42" s="17"/>
      <c r="AK42" s="17"/>
      <c r="AL42" s="17">
        <v>0</v>
      </c>
      <c r="AM42" s="17"/>
      <c r="AN42" s="17"/>
      <c r="AO42" s="17"/>
      <c r="AP42" s="17"/>
      <c r="AR42" s="17">
        <v>22000</v>
      </c>
      <c r="AS42" s="17"/>
      <c r="AT42" s="17"/>
      <c r="AU42" s="17"/>
      <c r="AV42" s="17">
        <v>22000</v>
      </c>
      <c r="AW42" s="17"/>
      <c r="AX42" s="17"/>
      <c r="AY42" s="17"/>
      <c r="AZ42" s="17">
        <v>22000</v>
      </c>
      <c r="BA42" s="17"/>
      <c r="BB42" s="17"/>
      <c r="BC42" s="17"/>
      <c r="BD42" s="17"/>
      <c r="BF42" s="17">
        <v>100</v>
      </c>
      <c r="BG42" s="17"/>
      <c r="BH42" s="17"/>
      <c r="BI42" s="17"/>
      <c r="BJ42" s="17"/>
    </row>
    <row r="43" spans="2:64" ht="13.5" customHeight="1" x14ac:dyDescent="0.25">
      <c r="G43" s="18"/>
      <c r="H43" s="18"/>
      <c r="I43" s="18"/>
      <c r="J43" s="18"/>
      <c r="K43" s="18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AA43" s="20"/>
      <c r="AB43" s="20"/>
      <c r="AH43" s="17"/>
      <c r="AI43" s="17"/>
      <c r="AJ43" s="17"/>
      <c r="AK43" s="17"/>
      <c r="AL43" s="17"/>
      <c r="AM43" s="17"/>
      <c r="AN43" s="17"/>
      <c r="AO43" s="17"/>
      <c r="AP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F43" s="17"/>
      <c r="BG43" s="17"/>
      <c r="BH43" s="17"/>
      <c r="BI43" s="17"/>
      <c r="BJ43" s="17"/>
    </row>
    <row r="44" spans="2:64" ht="1.5" customHeight="1" x14ac:dyDescent="0.25">
      <c r="B44" s="5"/>
      <c r="C44" s="21" t="s">
        <v>38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5"/>
      <c r="AD44" s="5"/>
      <c r="AE44" s="5"/>
      <c r="AF44" s="5"/>
      <c r="AG44" s="5"/>
      <c r="AH44" s="22">
        <v>187000</v>
      </c>
      <c r="AI44" s="22"/>
      <c r="AJ44" s="22"/>
      <c r="AK44" s="22"/>
      <c r="AL44" s="23">
        <v>30000</v>
      </c>
      <c r="AM44" s="23"/>
      <c r="AN44" s="23"/>
      <c r="AO44" s="23"/>
      <c r="AP44" s="23"/>
      <c r="AQ44" s="5"/>
      <c r="AR44" s="22">
        <v>217000</v>
      </c>
      <c r="AS44" s="22"/>
      <c r="AT44" s="22"/>
      <c r="AU44" s="22"/>
      <c r="AV44" s="22">
        <v>187000</v>
      </c>
      <c r="AW44" s="22"/>
      <c r="AX44" s="22"/>
      <c r="AY44" s="22"/>
      <c r="AZ44" s="22">
        <v>187000</v>
      </c>
      <c r="BA44" s="22"/>
      <c r="BB44" s="22"/>
      <c r="BC44" s="22"/>
      <c r="BD44" s="22"/>
      <c r="BE44" s="5"/>
      <c r="BF44" s="23">
        <v>116.04278074866311</v>
      </c>
      <c r="BG44" s="23"/>
      <c r="BH44" s="23"/>
      <c r="BI44" s="23"/>
      <c r="BJ44" s="23"/>
      <c r="BK44" s="5"/>
      <c r="BL44" s="5"/>
    </row>
    <row r="45" spans="2:64" ht="12" customHeight="1" x14ac:dyDescent="0.25">
      <c r="B45" s="5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5"/>
      <c r="AD45" s="5"/>
      <c r="AE45" s="5"/>
      <c r="AF45" s="5"/>
      <c r="AG45" s="5"/>
      <c r="AH45" s="22"/>
      <c r="AI45" s="22"/>
      <c r="AJ45" s="22"/>
      <c r="AK45" s="22"/>
      <c r="AL45" s="23"/>
      <c r="AM45" s="23"/>
      <c r="AN45" s="23"/>
      <c r="AO45" s="23"/>
      <c r="AP45" s="23"/>
      <c r="AQ45" s="5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5"/>
      <c r="BF45" s="23"/>
      <c r="BG45" s="23"/>
      <c r="BH45" s="23"/>
      <c r="BI45" s="23"/>
      <c r="BJ45" s="23"/>
      <c r="BK45" s="5"/>
      <c r="BL45" s="5"/>
    </row>
    <row r="46" spans="2:64" ht="15" customHeight="1" x14ac:dyDescent="0.25">
      <c r="G46" s="18" t="s">
        <v>0</v>
      </c>
      <c r="H46" s="18"/>
      <c r="I46" s="18"/>
      <c r="J46" s="18"/>
      <c r="K46" s="18"/>
      <c r="L46" s="19" t="s">
        <v>1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AA46" s="20" t="s">
        <v>35</v>
      </c>
      <c r="AB46" s="20"/>
      <c r="AH46" s="17">
        <v>187000</v>
      </c>
      <c r="AI46" s="17"/>
      <c r="AJ46" s="17"/>
      <c r="AK46" s="17"/>
      <c r="AL46" s="17">
        <v>30000</v>
      </c>
      <c r="AM46" s="17"/>
      <c r="AN46" s="17"/>
      <c r="AO46" s="17"/>
      <c r="AP46" s="17"/>
      <c r="AR46" s="17">
        <v>217000</v>
      </c>
      <c r="AS46" s="17"/>
      <c r="AT46" s="17"/>
      <c r="AU46" s="17"/>
      <c r="AV46" s="17">
        <v>187000</v>
      </c>
      <c r="AW46" s="17"/>
      <c r="AX46" s="17"/>
      <c r="AY46" s="17"/>
      <c r="AZ46" s="17">
        <v>187000</v>
      </c>
      <c r="BA46" s="17"/>
      <c r="BB46" s="17"/>
      <c r="BC46" s="17"/>
      <c r="BD46" s="17"/>
      <c r="BF46" s="17">
        <v>116.04278074866311</v>
      </c>
      <c r="BG46" s="17"/>
      <c r="BH46" s="17"/>
      <c r="BI46" s="17"/>
      <c r="BJ46" s="17"/>
    </row>
    <row r="47" spans="2:64" ht="1.5" customHeight="1" x14ac:dyDescent="0.25">
      <c r="G47" s="18" t="s">
        <v>10</v>
      </c>
      <c r="H47" s="18"/>
      <c r="I47" s="18"/>
      <c r="J47" s="18"/>
      <c r="K47" s="18"/>
      <c r="L47" s="19" t="s">
        <v>11</v>
      </c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AA47" s="20" t="s">
        <v>35</v>
      </c>
      <c r="AB47" s="20"/>
      <c r="AH47" s="17">
        <v>184000</v>
      </c>
      <c r="AI47" s="17"/>
      <c r="AJ47" s="17"/>
      <c r="AK47" s="17"/>
      <c r="AL47" s="17">
        <v>30000</v>
      </c>
      <c r="AM47" s="17"/>
      <c r="AN47" s="17"/>
      <c r="AO47" s="17"/>
      <c r="AP47" s="17"/>
      <c r="AR47" s="17">
        <v>214000</v>
      </c>
      <c r="AS47" s="17"/>
      <c r="AT47" s="17"/>
      <c r="AU47" s="17"/>
      <c r="AV47" s="17">
        <v>184000</v>
      </c>
      <c r="AW47" s="17"/>
      <c r="AX47" s="17"/>
      <c r="AY47" s="17"/>
      <c r="AZ47" s="17">
        <v>184000</v>
      </c>
      <c r="BA47" s="17"/>
      <c r="BB47" s="17"/>
      <c r="BC47" s="17"/>
      <c r="BD47" s="17"/>
      <c r="BF47" s="17">
        <v>116.30434782608695</v>
      </c>
      <c r="BG47" s="17"/>
      <c r="BH47" s="17"/>
      <c r="BI47" s="17"/>
      <c r="BJ47" s="17"/>
    </row>
    <row r="48" spans="2:64" ht="13.5" customHeight="1" x14ac:dyDescent="0.25">
      <c r="G48" s="18"/>
      <c r="H48" s="18"/>
      <c r="I48" s="18"/>
      <c r="J48" s="18"/>
      <c r="K48" s="18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AA48" s="20"/>
      <c r="AB48" s="20"/>
      <c r="AH48" s="17"/>
      <c r="AI48" s="17"/>
      <c r="AJ48" s="17"/>
      <c r="AK48" s="17"/>
      <c r="AL48" s="17"/>
      <c r="AM48" s="17"/>
      <c r="AN48" s="17"/>
      <c r="AO48" s="17"/>
      <c r="AP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F48" s="17"/>
      <c r="BG48" s="17"/>
      <c r="BH48" s="17"/>
      <c r="BI48" s="17"/>
      <c r="BJ48" s="17"/>
    </row>
    <row r="49" spans="2:64" ht="1.5" customHeight="1" x14ac:dyDescent="0.25">
      <c r="G49" s="18" t="s">
        <v>14</v>
      </c>
      <c r="H49" s="18"/>
      <c r="I49" s="18"/>
      <c r="J49" s="18"/>
      <c r="K49" s="18"/>
      <c r="L49" s="19" t="s">
        <v>15</v>
      </c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AA49" s="20" t="s">
        <v>35</v>
      </c>
      <c r="AB49" s="20"/>
      <c r="AH49" s="17">
        <v>148000</v>
      </c>
      <c r="AI49" s="17"/>
      <c r="AJ49" s="17"/>
      <c r="AK49" s="17"/>
      <c r="AL49" s="17">
        <v>20000</v>
      </c>
      <c r="AM49" s="17"/>
      <c r="AN49" s="17"/>
      <c r="AO49" s="17"/>
      <c r="AP49" s="17"/>
      <c r="AR49" s="17">
        <v>168000</v>
      </c>
      <c r="AS49" s="17"/>
      <c r="AT49" s="17"/>
      <c r="AU49" s="17"/>
      <c r="AV49" s="17">
        <v>148000</v>
      </c>
      <c r="AW49" s="17"/>
      <c r="AX49" s="17"/>
      <c r="AY49" s="17"/>
      <c r="AZ49" s="17">
        <v>148000</v>
      </c>
      <c r="BA49" s="17"/>
      <c r="BB49" s="17"/>
      <c r="BC49" s="17"/>
      <c r="BD49" s="17"/>
      <c r="BF49" s="17">
        <v>113.51351351351352</v>
      </c>
      <c r="BG49" s="17"/>
      <c r="BH49" s="17"/>
      <c r="BI49" s="17"/>
      <c r="BJ49" s="17"/>
    </row>
    <row r="50" spans="2:64" ht="13.5" customHeight="1" x14ac:dyDescent="0.25">
      <c r="G50" s="18"/>
      <c r="H50" s="18"/>
      <c r="I50" s="18"/>
      <c r="J50" s="18"/>
      <c r="K50" s="18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AA50" s="20"/>
      <c r="AB50" s="20"/>
      <c r="AH50" s="17"/>
      <c r="AI50" s="17"/>
      <c r="AJ50" s="17"/>
      <c r="AK50" s="17"/>
      <c r="AL50" s="17"/>
      <c r="AM50" s="17"/>
      <c r="AN50" s="17"/>
      <c r="AO50" s="17"/>
      <c r="AP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F50" s="17"/>
      <c r="BG50" s="17"/>
      <c r="BH50" s="17"/>
      <c r="BI50" s="17"/>
      <c r="BJ50" s="17"/>
    </row>
    <row r="51" spans="2:64" ht="1.5" customHeight="1" x14ac:dyDescent="0.25">
      <c r="G51" s="18" t="s">
        <v>16</v>
      </c>
      <c r="H51" s="18"/>
      <c r="I51" s="18"/>
      <c r="J51" s="18"/>
      <c r="K51" s="18"/>
      <c r="L51" s="19" t="s">
        <v>17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AA51" s="20" t="s">
        <v>35</v>
      </c>
      <c r="AB51" s="20"/>
      <c r="AH51" s="17">
        <v>32000</v>
      </c>
      <c r="AI51" s="17"/>
      <c r="AJ51" s="17"/>
      <c r="AK51" s="17"/>
      <c r="AL51" s="17">
        <v>10000</v>
      </c>
      <c r="AM51" s="17"/>
      <c r="AN51" s="17"/>
      <c r="AO51" s="17"/>
      <c r="AP51" s="17"/>
      <c r="AR51" s="17">
        <v>42000</v>
      </c>
      <c r="AS51" s="17"/>
      <c r="AT51" s="17"/>
      <c r="AU51" s="17"/>
      <c r="AV51" s="17">
        <v>32000</v>
      </c>
      <c r="AW51" s="17"/>
      <c r="AX51" s="17"/>
      <c r="AY51" s="17"/>
      <c r="AZ51" s="17">
        <v>32000</v>
      </c>
      <c r="BA51" s="17"/>
      <c r="BB51" s="17"/>
      <c r="BC51" s="17"/>
      <c r="BD51" s="17"/>
      <c r="BF51" s="17">
        <v>131.25</v>
      </c>
      <c r="BG51" s="17"/>
      <c r="BH51" s="17"/>
      <c r="BI51" s="17"/>
      <c r="BJ51" s="17"/>
    </row>
    <row r="52" spans="2:64" ht="13.5" customHeight="1" x14ac:dyDescent="0.25">
      <c r="G52" s="18"/>
      <c r="H52" s="18"/>
      <c r="I52" s="18"/>
      <c r="J52" s="18"/>
      <c r="K52" s="18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AA52" s="20"/>
      <c r="AB52" s="20"/>
      <c r="AH52" s="17"/>
      <c r="AI52" s="17"/>
      <c r="AJ52" s="17"/>
      <c r="AK52" s="17"/>
      <c r="AL52" s="17"/>
      <c r="AM52" s="17"/>
      <c r="AN52" s="17"/>
      <c r="AO52" s="17"/>
      <c r="AP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F52" s="17"/>
      <c r="BG52" s="17"/>
      <c r="BH52" s="17"/>
      <c r="BI52" s="17"/>
      <c r="BJ52" s="17"/>
    </row>
    <row r="53" spans="2:64" ht="1.5" customHeight="1" x14ac:dyDescent="0.25">
      <c r="G53" s="18" t="s">
        <v>18</v>
      </c>
      <c r="H53" s="18"/>
      <c r="I53" s="18"/>
      <c r="J53" s="18"/>
      <c r="K53" s="18"/>
      <c r="L53" s="19" t="s">
        <v>19</v>
      </c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AA53" s="20" t="s">
        <v>35</v>
      </c>
      <c r="AB53" s="20"/>
      <c r="AH53" s="17">
        <v>4000</v>
      </c>
      <c r="AI53" s="17"/>
      <c r="AJ53" s="17"/>
      <c r="AK53" s="17"/>
      <c r="AL53" s="17">
        <v>0</v>
      </c>
      <c r="AM53" s="17"/>
      <c r="AN53" s="17"/>
      <c r="AO53" s="17"/>
      <c r="AP53" s="17"/>
      <c r="AR53" s="17">
        <v>4000</v>
      </c>
      <c r="AS53" s="17"/>
      <c r="AT53" s="17"/>
      <c r="AU53" s="17"/>
      <c r="AV53" s="17">
        <v>4000</v>
      </c>
      <c r="AW53" s="17"/>
      <c r="AX53" s="17"/>
      <c r="AY53" s="17"/>
      <c r="AZ53" s="17">
        <v>4000</v>
      </c>
      <c r="BA53" s="17"/>
      <c r="BB53" s="17"/>
      <c r="BC53" s="17"/>
      <c r="BD53" s="17"/>
      <c r="BF53" s="17">
        <v>100</v>
      </c>
      <c r="BG53" s="17"/>
      <c r="BH53" s="17"/>
      <c r="BI53" s="17"/>
      <c r="BJ53" s="17"/>
    </row>
    <row r="54" spans="2:64" ht="13.5" customHeight="1" x14ac:dyDescent="0.25">
      <c r="G54" s="18"/>
      <c r="H54" s="18"/>
      <c r="I54" s="18"/>
      <c r="J54" s="18"/>
      <c r="K54" s="18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AA54" s="20"/>
      <c r="AB54" s="20"/>
      <c r="AH54" s="17"/>
      <c r="AI54" s="17"/>
      <c r="AJ54" s="17"/>
      <c r="AK54" s="17"/>
      <c r="AL54" s="17"/>
      <c r="AM54" s="17"/>
      <c r="AN54" s="17"/>
      <c r="AO54" s="17"/>
      <c r="AP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F54" s="17"/>
      <c r="BG54" s="17"/>
      <c r="BH54" s="17"/>
      <c r="BI54" s="17"/>
      <c r="BJ54" s="17"/>
    </row>
    <row r="55" spans="2:64" ht="1.5" customHeight="1" x14ac:dyDescent="0.25">
      <c r="G55" s="18" t="s">
        <v>20</v>
      </c>
      <c r="H55" s="18"/>
      <c r="I55" s="18"/>
      <c r="J55" s="18"/>
      <c r="K55" s="18"/>
      <c r="L55" s="19" t="s">
        <v>21</v>
      </c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AA55" s="20" t="s">
        <v>35</v>
      </c>
      <c r="AB55" s="20"/>
      <c r="AH55" s="17">
        <v>3000</v>
      </c>
      <c r="AI55" s="17"/>
      <c r="AJ55" s="17"/>
      <c r="AK55" s="17"/>
      <c r="AL55" s="17">
        <v>0</v>
      </c>
      <c r="AM55" s="17"/>
      <c r="AN55" s="17"/>
      <c r="AO55" s="17"/>
      <c r="AP55" s="17"/>
      <c r="AR55" s="17">
        <v>3000</v>
      </c>
      <c r="AS55" s="17"/>
      <c r="AT55" s="17"/>
      <c r="AU55" s="17"/>
      <c r="AV55" s="17">
        <v>3000</v>
      </c>
      <c r="AW55" s="17"/>
      <c r="AX55" s="17"/>
      <c r="AY55" s="17"/>
      <c r="AZ55" s="17">
        <v>3000</v>
      </c>
      <c r="BA55" s="17"/>
      <c r="BB55" s="17"/>
      <c r="BC55" s="17"/>
      <c r="BD55" s="17"/>
      <c r="BF55" s="17">
        <v>100</v>
      </c>
      <c r="BG55" s="17"/>
      <c r="BH55" s="17"/>
      <c r="BI55" s="17"/>
      <c r="BJ55" s="17"/>
    </row>
    <row r="56" spans="2:64" ht="13.5" customHeight="1" x14ac:dyDescent="0.25">
      <c r="G56" s="18"/>
      <c r="H56" s="18"/>
      <c r="I56" s="18"/>
      <c r="J56" s="18"/>
      <c r="K56" s="18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AA56" s="20"/>
      <c r="AB56" s="20"/>
      <c r="AH56" s="17"/>
      <c r="AI56" s="17"/>
      <c r="AJ56" s="17"/>
      <c r="AK56" s="17"/>
      <c r="AL56" s="17"/>
      <c r="AM56" s="17"/>
      <c r="AN56" s="17"/>
      <c r="AO56" s="17"/>
      <c r="AP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F56" s="17"/>
      <c r="BG56" s="17"/>
      <c r="BH56" s="17"/>
      <c r="BI56" s="17"/>
      <c r="BJ56" s="17"/>
    </row>
    <row r="57" spans="2:64" ht="1.5" customHeight="1" x14ac:dyDescent="0.25">
      <c r="G57" s="18" t="s">
        <v>22</v>
      </c>
      <c r="H57" s="18"/>
      <c r="I57" s="18"/>
      <c r="J57" s="18"/>
      <c r="K57" s="18"/>
      <c r="L57" s="19" t="s">
        <v>23</v>
      </c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AA57" s="20" t="s">
        <v>35</v>
      </c>
      <c r="AB57" s="20"/>
      <c r="AH57" s="17">
        <v>3000</v>
      </c>
      <c r="AI57" s="17"/>
      <c r="AJ57" s="17"/>
      <c r="AK57" s="17"/>
      <c r="AL57" s="17">
        <v>0</v>
      </c>
      <c r="AM57" s="17"/>
      <c r="AN57" s="17"/>
      <c r="AO57" s="17"/>
      <c r="AP57" s="17"/>
      <c r="AR57" s="17">
        <v>3000</v>
      </c>
      <c r="AS57" s="17"/>
      <c r="AT57" s="17"/>
      <c r="AU57" s="17"/>
      <c r="AV57" s="17">
        <v>3000</v>
      </c>
      <c r="AW57" s="17"/>
      <c r="AX57" s="17"/>
      <c r="AY57" s="17"/>
      <c r="AZ57" s="17">
        <v>3000</v>
      </c>
      <c r="BA57" s="17"/>
      <c r="BB57" s="17"/>
      <c r="BC57" s="17"/>
      <c r="BD57" s="17"/>
      <c r="BF57" s="17">
        <v>100</v>
      </c>
      <c r="BG57" s="17"/>
      <c r="BH57" s="17"/>
      <c r="BI57" s="17"/>
      <c r="BJ57" s="17"/>
    </row>
    <row r="58" spans="2:64" ht="13.5" customHeight="1" x14ac:dyDescent="0.25">
      <c r="G58" s="18"/>
      <c r="H58" s="18"/>
      <c r="I58" s="18"/>
      <c r="J58" s="18"/>
      <c r="K58" s="18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AA58" s="20"/>
      <c r="AB58" s="20"/>
      <c r="AH58" s="17"/>
      <c r="AI58" s="17"/>
      <c r="AJ58" s="17"/>
      <c r="AK58" s="17"/>
      <c r="AL58" s="17"/>
      <c r="AM58" s="17"/>
      <c r="AN58" s="17"/>
      <c r="AO58" s="17"/>
      <c r="AP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F58" s="17"/>
      <c r="BG58" s="17"/>
      <c r="BH58" s="17"/>
      <c r="BI58" s="17"/>
      <c r="BJ58" s="17"/>
    </row>
    <row r="59" spans="2:64" ht="1.5" customHeight="1" x14ac:dyDescent="0.25">
      <c r="B59" s="5"/>
      <c r="C59" s="21" t="s">
        <v>34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5"/>
      <c r="AD59" s="5"/>
      <c r="AE59" s="5"/>
      <c r="AF59" s="5"/>
      <c r="AG59" s="5"/>
      <c r="AH59" s="22">
        <v>2000</v>
      </c>
      <c r="AI59" s="22"/>
      <c r="AJ59" s="22"/>
      <c r="AK59" s="22"/>
      <c r="AL59" s="23">
        <v>0</v>
      </c>
      <c r="AM59" s="23"/>
      <c r="AN59" s="23"/>
      <c r="AO59" s="23"/>
      <c r="AP59" s="23"/>
      <c r="AQ59" s="5"/>
      <c r="AR59" s="22">
        <v>2000</v>
      </c>
      <c r="AS59" s="22"/>
      <c r="AT59" s="22"/>
      <c r="AU59" s="22"/>
      <c r="AV59" s="22">
        <v>2000</v>
      </c>
      <c r="AW59" s="22"/>
      <c r="AX59" s="22"/>
      <c r="AY59" s="22"/>
      <c r="AZ59" s="22">
        <v>2000</v>
      </c>
      <c r="BA59" s="22"/>
      <c r="BB59" s="22"/>
      <c r="BC59" s="22"/>
      <c r="BD59" s="22"/>
      <c r="BE59" s="5"/>
      <c r="BF59" s="23">
        <v>100</v>
      </c>
      <c r="BG59" s="23"/>
      <c r="BH59" s="23"/>
      <c r="BI59" s="23"/>
      <c r="BJ59" s="23"/>
      <c r="BK59" s="5"/>
      <c r="BL59" s="5"/>
    </row>
    <row r="60" spans="2:64" ht="12" customHeight="1" x14ac:dyDescent="0.25">
      <c r="B60" s="5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5"/>
      <c r="AD60" s="5"/>
      <c r="AE60" s="5"/>
      <c r="AF60" s="5"/>
      <c r="AG60" s="5"/>
      <c r="AH60" s="22"/>
      <c r="AI60" s="22"/>
      <c r="AJ60" s="22"/>
      <c r="AK60" s="22"/>
      <c r="AL60" s="23"/>
      <c r="AM60" s="23"/>
      <c r="AN60" s="23"/>
      <c r="AO60" s="23"/>
      <c r="AP60" s="23"/>
      <c r="AQ60" s="5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5"/>
      <c r="BF60" s="23"/>
      <c r="BG60" s="23"/>
      <c r="BH60" s="23"/>
      <c r="BI60" s="23"/>
      <c r="BJ60" s="23"/>
      <c r="BK60" s="5"/>
      <c r="BL60" s="5"/>
    </row>
    <row r="61" spans="2:64" ht="4.5" customHeight="1" x14ac:dyDescent="0.25">
      <c r="G61" s="18" t="s">
        <v>0</v>
      </c>
      <c r="H61" s="18"/>
      <c r="I61" s="18"/>
      <c r="J61" s="18"/>
      <c r="K61" s="18"/>
      <c r="L61" s="19" t="s">
        <v>1</v>
      </c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AA61" s="20" t="s">
        <v>35</v>
      </c>
      <c r="AB61" s="20"/>
      <c r="AH61" s="17">
        <v>2000</v>
      </c>
      <c r="AI61" s="17"/>
      <c r="AJ61" s="17"/>
      <c r="AK61" s="17"/>
      <c r="AL61" s="17">
        <v>0</v>
      </c>
      <c r="AM61" s="17"/>
      <c r="AN61" s="17"/>
      <c r="AO61" s="17"/>
      <c r="AP61" s="17"/>
      <c r="AR61" s="17">
        <v>2000</v>
      </c>
      <c r="AS61" s="17"/>
      <c r="AT61" s="17"/>
      <c r="AU61" s="17"/>
      <c r="AV61" s="17">
        <v>2000</v>
      </c>
      <c r="AW61" s="17"/>
      <c r="AX61" s="17"/>
      <c r="AY61" s="17"/>
      <c r="AZ61" s="17">
        <v>2000</v>
      </c>
      <c r="BA61" s="17"/>
      <c r="BB61" s="17"/>
      <c r="BC61" s="17"/>
      <c r="BD61" s="17"/>
      <c r="BF61" s="17">
        <v>100</v>
      </c>
      <c r="BG61" s="17"/>
      <c r="BH61" s="17"/>
      <c r="BI61" s="17"/>
      <c r="BJ61" s="17"/>
    </row>
    <row r="62" spans="2:64" ht="10.5" customHeight="1" x14ac:dyDescent="0.25">
      <c r="G62" s="18"/>
      <c r="H62" s="18"/>
      <c r="I62" s="18"/>
      <c r="J62" s="18"/>
      <c r="K62" s="18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AA62" s="20"/>
      <c r="AB62" s="20"/>
      <c r="AH62" s="17"/>
      <c r="AI62" s="17"/>
      <c r="AJ62" s="17"/>
      <c r="AK62" s="17"/>
      <c r="AL62" s="17"/>
      <c r="AM62" s="17"/>
      <c r="AN62" s="17"/>
      <c r="AO62" s="17"/>
      <c r="AP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F62" s="17"/>
      <c r="BG62" s="17"/>
      <c r="BH62" s="17"/>
      <c r="BI62" s="17"/>
      <c r="BJ62" s="17"/>
    </row>
    <row r="63" spans="2:64" ht="1.5" customHeight="1" x14ac:dyDescent="0.25">
      <c r="G63" s="18" t="s">
        <v>10</v>
      </c>
      <c r="H63" s="18"/>
      <c r="I63" s="18"/>
      <c r="J63" s="18"/>
      <c r="K63" s="18"/>
      <c r="L63" s="19" t="s">
        <v>11</v>
      </c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AA63" s="20" t="s">
        <v>35</v>
      </c>
      <c r="AB63" s="20"/>
      <c r="AH63" s="17">
        <v>2000</v>
      </c>
      <c r="AI63" s="17"/>
      <c r="AJ63" s="17"/>
      <c r="AK63" s="17"/>
      <c r="AL63" s="17">
        <v>0</v>
      </c>
      <c r="AM63" s="17"/>
      <c r="AN63" s="17"/>
      <c r="AO63" s="17"/>
      <c r="AP63" s="17"/>
      <c r="AR63" s="17">
        <v>2000</v>
      </c>
      <c r="AS63" s="17"/>
      <c r="AT63" s="17"/>
      <c r="AU63" s="17"/>
      <c r="AV63" s="17">
        <v>2000</v>
      </c>
      <c r="AW63" s="17"/>
      <c r="AX63" s="17"/>
      <c r="AY63" s="17"/>
      <c r="AZ63" s="17">
        <v>2000</v>
      </c>
      <c r="BA63" s="17"/>
      <c r="BB63" s="17"/>
      <c r="BC63" s="17"/>
      <c r="BD63" s="17"/>
      <c r="BF63" s="17">
        <v>100</v>
      </c>
      <c r="BG63" s="17"/>
      <c r="BH63" s="17"/>
      <c r="BI63" s="17"/>
      <c r="BJ63" s="17"/>
    </row>
    <row r="64" spans="2:64" ht="13.5" customHeight="1" x14ac:dyDescent="0.25">
      <c r="G64" s="18"/>
      <c r="H64" s="18"/>
      <c r="I64" s="18"/>
      <c r="J64" s="18"/>
      <c r="K64" s="18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AA64" s="20"/>
      <c r="AB64" s="20"/>
      <c r="AH64" s="17"/>
      <c r="AI64" s="17"/>
      <c r="AJ64" s="17"/>
      <c r="AK64" s="17"/>
      <c r="AL64" s="17"/>
      <c r="AM64" s="17"/>
      <c r="AN64" s="17"/>
      <c r="AO64" s="17"/>
      <c r="AP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F64" s="17"/>
      <c r="BG64" s="17"/>
      <c r="BH64" s="17"/>
      <c r="BI64" s="17"/>
      <c r="BJ64" s="17"/>
    </row>
    <row r="65" spans="2:64" ht="1.5" customHeight="1" x14ac:dyDescent="0.25">
      <c r="G65" s="18" t="s">
        <v>14</v>
      </c>
      <c r="H65" s="18"/>
      <c r="I65" s="18"/>
      <c r="J65" s="18"/>
      <c r="K65" s="18"/>
      <c r="L65" s="19" t="s">
        <v>15</v>
      </c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AA65" s="20" t="s">
        <v>35</v>
      </c>
      <c r="AB65" s="20"/>
      <c r="AH65" s="17">
        <v>2000</v>
      </c>
      <c r="AI65" s="17"/>
      <c r="AJ65" s="17"/>
      <c r="AK65" s="17"/>
      <c r="AL65" s="17">
        <v>0</v>
      </c>
      <c r="AM65" s="17"/>
      <c r="AN65" s="17"/>
      <c r="AO65" s="17"/>
      <c r="AP65" s="17"/>
      <c r="AR65" s="17">
        <v>2000</v>
      </c>
      <c r="AS65" s="17"/>
      <c r="AT65" s="17"/>
      <c r="AU65" s="17"/>
      <c r="AV65" s="17">
        <v>2000</v>
      </c>
      <c r="AW65" s="17"/>
      <c r="AX65" s="17"/>
      <c r="AY65" s="17"/>
      <c r="AZ65" s="17">
        <v>2000</v>
      </c>
      <c r="BA65" s="17"/>
      <c r="BB65" s="17"/>
      <c r="BC65" s="17"/>
      <c r="BD65" s="17"/>
      <c r="BF65" s="17">
        <v>100</v>
      </c>
      <c r="BG65" s="17"/>
      <c r="BH65" s="17"/>
      <c r="BI65" s="17"/>
      <c r="BJ65" s="17"/>
    </row>
    <row r="66" spans="2:64" ht="13.5" customHeight="1" x14ac:dyDescent="0.25">
      <c r="G66" s="18"/>
      <c r="H66" s="18"/>
      <c r="I66" s="18"/>
      <c r="J66" s="18"/>
      <c r="K66" s="18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AA66" s="20"/>
      <c r="AB66" s="20"/>
      <c r="AH66" s="17"/>
      <c r="AI66" s="17"/>
      <c r="AJ66" s="17"/>
      <c r="AK66" s="17"/>
      <c r="AL66" s="17"/>
      <c r="AM66" s="17"/>
      <c r="AN66" s="17"/>
      <c r="AO66" s="17"/>
      <c r="AP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F66" s="17"/>
      <c r="BG66" s="17"/>
      <c r="BH66" s="17"/>
      <c r="BI66" s="17"/>
      <c r="BJ66" s="17"/>
    </row>
    <row r="67" spans="2:64" ht="1.5" customHeight="1" x14ac:dyDescent="0.25">
      <c r="B67" s="5"/>
      <c r="C67" s="21" t="s">
        <v>40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5"/>
      <c r="AD67" s="5"/>
      <c r="AE67" s="5"/>
      <c r="AF67" s="5"/>
      <c r="AG67" s="5"/>
      <c r="AH67" s="22">
        <v>21561</v>
      </c>
      <c r="AI67" s="22"/>
      <c r="AJ67" s="22"/>
      <c r="AK67" s="22"/>
      <c r="AL67" s="23">
        <v>5000</v>
      </c>
      <c r="AM67" s="23"/>
      <c r="AN67" s="23"/>
      <c r="AO67" s="23"/>
      <c r="AP67" s="23"/>
      <c r="AQ67" s="5"/>
      <c r="AR67" s="22">
        <v>26561</v>
      </c>
      <c r="AS67" s="22"/>
      <c r="AT67" s="22"/>
      <c r="AU67" s="22"/>
      <c r="AV67" s="22">
        <v>0</v>
      </c>
      <c r="AW67" s="22"/>
      <c r="AX67" s="22"/>
      <c r="AY67" s="22"/>
      <c r="AZ67" s="22">
        <v>0</v>
      </c>
      <c r="BA67" s="22"/>
      <c r="BB67" s="22"/>
      <c r="BC67" s="22"/>
      <c r="BD67" s="22"/>
      <c r="BE67" s="5"/>
      <c r="BF67" s="23">
        <v>123.19001901581559</v>
      </c>
      <c r="BG67" s="23"/>
      <c r="BH67" s="23"/>
      <c r="BI67" s="23"/>
      <c r="BJ67" s="23"/>
      <c r="BK67" s="5"/>
      <c r="BL67" s="5"/>
    </row>
    <row r="68" spans="2:64" ht="12" customHeight="1" x14ac:dyDescent="0.25">
      <c r="B68" s="5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5"/>
      <c r="AD68" s="5"/>
      <c r="AE68" s="5"/>
      <c r="AF68" s="5"/>
      <c r="AG68" s="5"/>
      <c r="AH68" s="22"/>
      <c r="AI68" s="22"/>
      <c r="AJ68" s="22"/>
      <c r="AK68" s="22"/>
      <c r="AL68" s="23"/>
      <c r="AM68" s="23"/>
      <c r="AN68" s="23"/>
      <c r="AO68" s="23"/>
      <c r="AP68" s="23"/>
      <c r="AQ68" s="5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5"/>
      <c r="BF68" s="23"/>
      <c r="BG68" s="23"/>
      <c r="BH68" s="23"/>
      <c r="BI68" s="23"/>
      <c r="BJ68" s="23"/>
      <c r="BK68" s="5"/>
      <c r="BL68" s="5"/>
    </row>
    <row r="69" spans="2:64" ht="15" customHeight="1" x14ac:dyDescent="0.25">
      <c r="G69" s="18" t="s">
        <v>0</v>
      </c>
      <c r="H69" s="18"/>
      <c r="I69" s="18"/>
      <c r="J69" s="18"/>
      <c r="K69" s="18"/>
      <c r="L69" s="19" t="s">
        <v>1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AA69" s="20" t="s">
        <v>35</v>
      </c>
      <c r="AB69" s="20"/>
      <c r="AH69" s="17">
        <v>21561</v>
      </c>
      <c r="AI69" s="17"/>
      <c r="AJ69" s="17"/>
      <c r="AK69" s="17"/>
      <c r="AL69" s="17">
        <v>5000</v>
      </c>
      <c r="AM69" s="17"/>
      <c r="AN69" s="17"/>
      <c r="AO69" s="17"/>
      <c r="AP69" s="17"/>
      <c r="AR69" s="17">
        <v>26561</v>
      </c>
      <c r="AS69" s="17"/>
      <c r="AT69" s="17"/>
      <c r="AU69" s="17"/>
      <c r="AV69" s="17">
        <v>0</v>
      </c>
      <c r="AW69" s="17"/>
      <c r="AX69" s="17"/>
      <c r="AY69" s="17"/>
      <c r="AZ69" s="17">
        <v>0</v>
      </c>
      <c r="BA69" s="17"/>
      <c r="BB69" s="17"/>
      <c r="BC69" s="17"/>
      <c r="BD69" s="17"/>
      <c r="BF69" s="17">
        <v>123.19001901581559</v>
      </c>
      <c r="BG69" s="17"/>
      <c r="BH69" s="17"/>
      <c r="BI69" s="17"/>
      <c r="BJ69" s="17"/>
    </row>
    <row r="70" spans="2:64" ht="1.5" customHeight="1" x14ac:dyDescent="0.25">
      <c r="G70" s="18" t="s">
        <v>10</v>
      </c>
      <c r="H70" s="18"/>
      <c r="I70" s="18"/>
      <c r="J70" s="18"/>
      <c r="K70" s="18"/>
      <c r="L70" s="19" t="s">
        <v>11</v>
      </c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AA70" s="20" t="s">
        <v>35</v>
      </c>
      <c r="AB70" s="20"/>
      <c r="AH70" s="17">
        <v>21561</v>
      </c>
      <c r="AI70" s="17"/>
      <c r="AJ70" s="17"/>
      <c r="AK70" s="17"/>
      <c r="AL70" s="17">
        <v>5000</v>
      </c>
      <c r="AM70" s="17"/>
      <c r="AN70" s="17"/>
      <c r="AO70" s="17"/>
      <c r="AP70" s="17"/>
      <c r="AR70" s="17">
        <v>26561</v>
      </c>
      <c r="AS70" s="17"/>
      <c r="AT70" s="17"/>
      <c r="AU70" s="17"/>
      <c r="AV70" s="17">
        <v>0</v>
      </c>
      <c r="AW70" s="17"/>
      <c r="AX70" s="17"/>
      <c r="AY70" s="17"/>
      <c r="AZ70" s="17">
        <v>0</v>
      </c>
      <c r="BA70" s="17"/>
      <c r="BB70" s="17"/>
      <c r="BC70" s="17"/>
      <c r="BD70" s="17"/>
      <c r="BF70" s="17">
        <v>123.19001901581559</v>
      </c>
      <c r="BG70" s="17"/>
      <c r="BH70" s="17"/>
      <c r="BI70" s="17"/>
      <c r="BJ70" s="17"/>
    </row>
    <row r="71" spans="2:64" ht="13.5" customHeight="1" x14ac:dyDescent="0.25">
      <c r="G71" s="18"/>
      <c r="H71" s="18"/>
      <c r="I71" s="18"/>
      <c r="J71" s="18"/>
      <c r="K71" s="18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AA71" s="20"/>
      <c r="AB71" s="20"/>
      <c r="AH71" s="17"/>
      <c r="AI71" s="17"/>
      <c r="AJ71" s="17"/>
      <c r="AK71" s="17"/>
      <c r="AL71" s="17"/>
      <c r="AM71" s="17"/>
      <c r="AN71" s="17"/>
      <c r="AO71" s="17"/>
      <c r="AP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F71" s="17"/>
      <c r="BG71" s="17"/>
      <c r="BH71" s="17"/>
      <c r="BI71" s="17"/>
      <c r="BJ71" s="17"/>
    </row>
    <row r="72" spans="2:64" ht="1.5" customHeight="1" x14ac:dyDescent="0.25">
      <c r="G72" s="18" t="s">
        <v>14</v>
      </c>
      <c r="H72" s="18"/>
      <c r="I72" s="18"/>
      <c r="J72" s="18"/>
      <c r="K72" s="18"/>
      <c r="L72" s="19" t="s">
        <v>15</v>
      </c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AA72" s="20" t="s">
        <v>35</v>
      </c>
      <c r="AB72" s="20"/>
      <c r="AH72" s="17">
        <v>21561</v>
      </c>
      <c r="AI72" s="17"/>
      <c r="AJ72" s="17"/>
      <c r="AK72" s="17"/>
      <c r="AL72" s="17">
        <v>5000</v>
      </c>
      <c r="AM72" s="17"/>
      <c r="AN72" s="17"/>
      <c r="AO72" s="17"/>
      <c r="AP72" s="17"/>
      <c r="AR72" s="17">
        <v>26561</v>
      </c>
      <c r="AS72" s="17"/>
      <c r="AT72" s="17"/>
      <c r="AU72" s="17"/>
      <c r="AV72" s="17">
        <v>0</v>
      </c>
      <c r="AW72" s="17"/>
      <c r="AX72" s="17"/>
      <c r="AY72" s="17"/>
      <c r="AZ72" s="17">
        <v>0</v>
      </c>
      <c r="BA72" s="17"/>
      <c r="BB72" s="17"/>
      <c r="BC72" s="17"/>
      <c r="BD72" s="17"/>
      <c r="BF72" s="17">
        <v>123.19001901581559</v>
      </c>
      <c r="BG72" s="17"/>
      <c r="BH72" s="17"/>
      <c r="BI72" s="17"/>
      <c r="BJ72" s="17"/>
    </row>
    <row r="73" spans="2:64" ht="13.5" customHeight="1" x14ac:dyDescent="0.25">
      <c r="G73" s="18"/>
      <c r="H73" s="18"/>
      <c r="I73" s="18"/>
      <c r="J73" s="18"/>
      <c r="K73" s="18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AA73" s="20"/>
      <c r="AB73" s="20"/>
      <c r="AH73" s="17"/>
      <c r="AI73" s="17"/>
      <c r="AJ73" s="17"/>
      <c r="AK73" s="17"/>
      <c r="AL73" s="17"/>
      <c r="AM73" s="17"/>
      <c r="AN73" s="17"/>
      <c r="AO73" s="17"/>
      <c r="AP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F73" s="17"/>
      <c r="BG73" s="17"/>
      <c r="BH73" s="17"/>
      <c r="BI73" s="17"/>
      <c r="BJ73" s="17"/>
    </row>
    <row r="74" spans="2:64" ht="1.5" customHeight="1" x14ac:dyDescent="0.25">
      <c r="B74" s="4"/>
      <c r="C74" s="24" t="s">
        <v>41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4"/>
      <c r="AD74" s="4"/>
      <c r="AE74" s="4"/>
      <c r="AF74" s="4"/>
      <c r="AG74" s="4"/>
      <c r="AH74" s="25">
        <v>6000</v>
      </c>
      <c r="AI74" s="25"/>
      <c r="AJ74" s="25"/>
      <c r="AK74" s="25"/>
      <c r="AL74" s="26">
        <v>2500</v>
      </c>
      <c r="AM74" s="26"/>
      <c r="AN74" s="26"/>
      <c r="AO74" s="26"/>
      <c r="AP74" s="26"/>
      <c r="AQ74" s="4"/>
      <c r="AR74" s="25">
        <v>8500</v>
      </c>
      <c r="AS74" s="25"/>
      <c r="AT74" s="25"/>
      <c r="AU74" s="25"/>
      <c r="AV74" s="25">
        <v>6000</v>
      </c>
      <c r="AW74" s="25"/>
      <c r="AX74" s="25"/>
      <c r="AY74" s="25"/>
      <c r="AZ74" s="25">
        <v>6000</v>
      </c>
      <c r="BA74" s="25"/>
      <c r="BB74" s="25"/>
      <c r="BC74" s="25"/>
      <c r="BD74" s="25"/>
      <c r="BE74" s="4"/>
      <c r="BF74" s="26">
        <v>141.66666666666663</v>
      </c>
      <c r="BG74" s="26"/>
      <c r="BH74" s="26"/>
      <c r="BI74" s="26"/>
      <c r="BJ74" s="26"/>
      <c r="BK74" s="4"/>
      <c r="BL74" s="4"/>
    </row>
    <row r="75" spans="2:64" ht="12" customHeight="1" x14ac:dyDescent="0.25">
      <c r="B75" s="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4"/>
      <c r="AD75" s="4"/>
      <c r="AE75" s="4"/>
      <c r="AF75" s="4"/>
      <c r="AG75" s="4"/>
      <c r="AH75" s="25"/>
      <c r="AI75" s="25"/>
      <c r="AJ75" s="25"/>
      <c r="AK75" s="25"/>
      <c r="AL75" s="26"/>
      <c r="AM75" s="26"/>
      <c r="AN75" s="26"/>
      <c r="AO75" s="26"/>
      <c r="AP75" s="26"/>
      <c r="AQ75" s="4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4"/>
      <c r="BF75" s="26"/>
      <c r="BG75" s="26"/>
      <c r="BH75" s="26"/>
      <c r="BI75" s="26"/>
      <c r="BJ75" s="26"/>
      <c r="BK75" s="4"/>
      <c r="BL75" s="4"/>
    </row>
    <row r="76" spans="2:64" ht="13.5" customHeight="1" x14ac:dyDescent="0.25">
      <c r="B76" s="5"/>
      <c r="C76" s="21" t="s">
        <v>32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5"/>
      <c r="AD76" s="5"/>
      <c r="AE76" s="5"/>
      <c r="AF76" s="5"/>
      <c r="AG76" s="5"/>
      <c r="AH76" s="22">
        <v>5000</v>
      </c>
      <c r="AI76" s="22"/>
      <c r="AJ76" s="22"/>
      <c r="AK76" s="22"/>
      <c r="AL76" s="23">
        <v>0</v>
      </c>
      <c r="AM76" s="23"/>
      <c r="AN76" s="23"/>
      <c r="AO76" s="23"/>
      <c r="AP76" s="23"/>
      <c r="AQ76" s="5"/>
      <c r="AR76" s="22">
        <v>5000</v>
      </c>
      <c r="AS76" s="22"/>
      <c r="AT76" s="22"/>
      <c r="AU76" s="22"/>
      <c r="AV76" s="22">
        <v>6000</v>
      </c>
      <c r="AW76" s="22"/>
      <c r="AX76" s="22"/>
      <c r="AY76" s="22"/>
      <c r="AZ76" s="22">
        <v>6000</v>
      </c>
      <c r="BA76" s="22"/>
      <c r="BB76" s="22"/>
      <c r="BC76" s="22"/>
      <c r="BD76" s="22"/>
      <c r="BE76" s="5"/>
      <c r="BF76" s="23">
        <v>100</v>
      </c>
      <c r="BG76" s="23"/>
      <c r="BH76" s="23"/>
      <c r="BI76" s="23"/>
      <c r="BJ76" s="23"/>
      <c r="BK76" s="5"/>
      <c r="BL76" s="5"/>
    </row>
    <row r="77" spans="2:64" ht="15" customHeight="1" x14ac:dyDescent="0.25">
      <c r="G77" s="18" t="s">
        <v>0</v>
      </c>
      <c r="H77" s="18"/>
      <c r="I77" s="18"/>
      <c r="J77" s="18"/>
      <c r="K77" s="18"/>
      <c r="L77" s="19" t="s">
        <v>1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AA77" s="20" t="s">
        <v>35</v>
      </c>
      <c r="AB77" s="20"/>
      <c r="AH77" s="17">
        <v>5000</v>
      </c>
      <c r="AI77" s="17"/>
      <c r="AJ77" s="17"/>
      <c r="AK77" s="17"/>
      <c r="AL77" s="17">
        <v>0</v>
      </c>
      <c r="AM77" s="17"/>
      <c r="AN77" s="17"/>
      <c r="AO77" s="17"/>
      <c r="AP77" s="17"/>
      <c r="AR77" s="17">
        <v>5000</v>
      </c>
      <c r="AS77" s="17"/>
      <c r="AT77" s="17"/>
      <c r="AU77" s="17"/>
      <c r="AV77" s="17">
        <v>6000</v>
      </c>
      <c r="AW77" s="17"/>
      <c r="AX77" s="17"/>
      <c r="AY77" s="17"/>
      <c r="AZ77" s="17">
        <v>6000</v>
      </c>
      <c r="BA77" s="17"/>
      <c r="BB77" s="17"/>
      <c r="BC77" s="17"/>
      <c r="BD77" s="17"/>
      <c r="BF77" s="17">
        <v>100</v>
      </c>
      <c r="BG77" s="17"/>
      <c r="BH77" s="17"/>
      <c r="BI77" s="17"/>
      <c r="BJ77" s="17"/>
    </row>
    <row r="78" spans="2:64" ht="1.5" customHeight="1" x14ac:dyDescent="0.25">
      <c r="G78" s="18" t="s">
        <v>10</v>
      </c>
      <c r="H78" s="18"/>
      <c r="I78" s="18"/>
      <c r="J78" s="18"/>
      <c r="K78" s="18"/>
      <c r="L78" s="19" t="s">
        <v>11</v>
      </c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AA78" s="20" t="s">
        <v>35</v>
      </c>
      <c r="AB78" s="20"/>
      <c r="AH78" s="17">
        <v>5000</v>
      </c>
      <c r="AI78" s="17"/>
      <c r="AJ78" s="17"/>
      <c r="AK78" s="17"/>
      <c r="AL78" s="17">
        <v>0</v>
      </c>
      <c r="AM78" s="17"/>
      <c r="AN78" s="17"/>
      <c r="AO78" s="17"/>
      <c r="AP78" s="17"/>
      <c r="AR78" s="17">
        <v>5000</v>
      </c>
      <c r="AS78" s="17"/>
      <c r="AT78" s="17"/>
      <c r="AU78" s="17"/>
      <c r="AV78" s="17">
        <v>6000</v>
      </c>
      <c r="AW78" s="17"/>
      <c r="AX78" s="17"/>
      <c r="AY78" s="17"/>
      <c r="AZ78" s="17">
        <v>6000</v>
      </c>
      <c r="BA78" s="17"/>
      <c r="BB78" s="17"/>
      <c r="BC78" s="17"/>
      <c r="BD78" s="17"/>
      <c r="BF78" s="17">
        <v>100</v>
      </c>
      <c r="BG78" s="17"/>
      <c r="BH78" s="17"/>
      <c r="BI78" s="17"/>
      <c r="BJ78" s="17"/>
    </row>
    <row r="79" spans="2:64" ht="13.5" customHeight="1" x14ac:dyDescent="0.25">
      <c r="G79" s="18"/>
      <c r="H79" s="18"/>
      <c r="I79" s="18"/>
      <c r="J79" s="18"/>
      <c r="K79" s="18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AA79" s="20"/>
      <c r="AB79" s="20"/>
      <c r="AH79" s="17"/>
      <c r="AI79" s="17"/>
      <c r="AJ79" s="17"/>
      <c r="AK79" s="17"/>
      <c r="AL79" s="17"/>
      <c r="AM79" s="17"/>
      <c r="AN79" s="17"/>
      <c r="AO79" s="17"/>
      <c r="AP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F79" s="17"/>
      <c r="BG79" s="17"/>
      <c r="BH79" s="17"/>
      <c r="BI79" s="17"/>
      <c r="BJ79" s="17"/>
    </row>
    <row r="80" spans="2:64" ht="1.5" customHeight="1" x14ac:dyDescent="0.25">
      <c r="G80" s="18" t="s">
        <v>18</v>
      </c>
      <c r="H80" s="18"/>
      <c r="I80" s="18"/>
      <c r="J80" s="18"/>
      <c r="K80" s="18"/>
      <c r="L80" s="19" t="s">
        <v>19</v>
      </c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AA80" s="20" t="s">
        <v>35</v>
      </c>
      <c r="AB80" s="20"/>
      <c r="AH80" s="17">
        <v>5000</v>
      </c>
      <c r="AI80" s="17"/>
      <c r="AJ80" s="17"/>
      <c r="AK80" s="17"/>
      <c r="AL80" s="17">
        <v>0</v>
      </c>
      <c r="AM80" s="17"/>
      <c r="AN80" s="17"/>
      <c r="AO80" s="17"/>
      <c r="AP80" s="17"/>
      <c r="AR80" s="17">
        <v>5000</v>
      </c>
      <c r="AS80" s="17"/>
      <c r="AT80" s="17"/>
      <c r="AU80" s="17"/>
      <c r="AV80" s="17">
        <v>6000</v>
      </c>
      <c r="AW80" s="17"/>
      <c r="AX80" s="17"/>
      <c r="AY80" s="17"/>
      <c r="AZ80" s="17">
        <v>6000</v>
      </c>
      <c r="BA80" s="17"/>
      <c r="BB80" s="17"/>
      <c r="BC80" s="17"/>
      <c r="BD80" s="17"/>
      <c r="BF80" s="17">
        <v>100</v>
      </c>
      <c r="BG80" s="17"/>
      <c r="BH80" s="17"/>
      <c r="BI80" s="17"/>
      <c r="BJ80" s="17"/>
    </row>
    <row r="81" spans="2:64" ht="13.5" customHeight="1" x14ac:dyDescent="0.25">
      <c r="G81" s="18"/>
      <c r="H81" s="18"/>
      <c r="I81" s="18"/>
      <c r="J81" s="18"/>
      <c r="K81" s="18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AA81" s="20"/>
      <c r="AB81" s="20"/>
      <c r="AH81" s="17"/>
      <c r="AI81" s="17"/>
      <c r="AJ81" s="17"/>
      <c r="AK81" s="17"/>
      <c r="AL81" s="17"/>
      <c r="AM81" s="17"/>
      <c r="AN81" s="17"/>
      <c r="AO81" s="17"/>
      <c r="AP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F81" s="17"/>
      <c r="BG81" s="17"/>
      <c r="BH81" s="17"/>
      <c r="BI81" s="17"/>
      <c r="BJ81" s="17"/>
    </row>
    <row r="82" spans="2:64" ht="1.5" customHeight="1" x14ac:dyDescent="0.25">
      <c r="B82" s="5"/>
      <c r="C82" s="21" t="s">
        <v>33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5"/>
      <c r="AD82" s="5"/>
      <c r="AE82" s="5"/>
      <c r="AF82" s="5"/>
      <c r="AG82" s="5"/>
      <c r="AH82" s="22">
        <v>1000</v>
      </c>
      <c r="AI82" s="22"/>
      <c r="AJ82" s="22"/>
      <c r="AK82" s="22"/>
      <c r="AL82" s="23">
        <v>2500</v>
      </c>
      <c r="AM82" s="23"/>
      <c r="AN82" s="23"/>
      <c r="AO82" s="23"/>
      <c r="AP82" s="23"/>
      <c r="AQ82" s="5"/>
      <c r="AR82" s="22">
        <v>3500</v>
      </c>
      <c r="AS82" s="22"/>
      <c r="AT82" s="22"/>
      <c r="AU82" s="22"/>
      <c r="AV82" s="22">
        <v>0</v>
      </c>
      <c r="AW82" s="22"/>
      <c r="AX82" s="22"/>
      <c r="AY82" s="22"/>
      <c r="AZ82" s="22">
        <v>0</v>
      </c>
      <c r="BA82" s="22"/>
      <c r="BB82" s="22"/>
      <c r="BC82" s="22"/>
      <c r="BD82" s="22"/>
      <c r="BE82" s="5"/>
      <c r="BF82" s="23">
        <v>350</v>
      </c>
      <c r="BG82" s="23"/>
      <c r="BH82" s="23"/>
      <c r="BI82" s="23"/>
      <c r="BJ82" s="23"/>
      <c r="BK82" s="5"/>
      <c r="BL82" s="5"/>
    </row>
    <row r="83" spans="2:64" ht="12" customHeight="1" x14ac:dyDescent="0.25">
      <c r="B83" s="5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5"/>
      <c r="AD83" s="5"/>
      <c r="AE83" s="5"/>
      <c r="AF83" s="5"/>
      <c r="AG83" s="5"/>
      <c r="AH83" s="22"/>
      <c r="AI83" s="22"/>
      <c r="AJ83" s="22"/>
      <c r="AK83" s="22"/>
      <c r="AL83" s="23"/>
      <c r="AM83" s="23"/>
      <c r="AN83" s="23"/>
      <c r="AO83" s="23"/>
      <c r="AP83" s="23"/>
      <c r="AQ83" s="5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5"/>
      <c r="BF83" s="23"/>
      <c r="BG83" s="23"/>
      <c r="BH83" s="23"/>
      <c r="BI83" s="23"/>
      <c r="BJ83" s="23"/>
      <c r="BK83" s="5"/>
      <c r="BL83" s="5"/>
    </row>
    <row r="84" spans="2:64" ht="15" customHeight="1" x14ac:dyDescent="0.25">
      <c r="G84" s="18" t="s">
        <v>0</v>
      </c>
      <c r="H84" s="18"/>
      <c r="I84" s="18"/>
      <c r="J84" s="18"/>
      <c r="K84" s="18"/>
      <c r="L84" s="19" t="s">
        <v>1</v>
      </c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AA84" s="20" t="s">
        <v>35</v>
      </c>
      <c r="AB84" s="20"/>
      <c r="AH84" s="17">
        <v>1000</v>
      </c>
      <c r="AI84" s="17"/>
      <c r="AJ84" s="17"/>
      <c r="AK84" s="17"/>
      <c r="AL84" s="17">
        <v>2500</v>
      </c>
      <c r="AM84" s="17"/>
      <c r="AN84" s="17"/>
      <c r="AO84" s="17"/>
      <c r="AP84" s="17"/>
      <c r="AR84" s="17">
        <v>3500</v>
      </c>
      <c r="AS84" s="17"/>
      <c r="AT84" s="17"/>
      <c r="AU84" s="17"/>
      <c r="AV84" s="17">
        <v>0</v>
      </c>
      <c r="AW84" s="17"/>
      <c r="AX84" s="17"/>
      <c r="AY84" s="17"/>
      <c r="AZ84" s="17">
        <v>0</v>
      </c>
      <c r="BA84" s="17"/>
      <c r="BB84" s="17"/>
      <c r="BC84" s="17"/>
      <c r="BD84" s="17"/>
      <c r="BF84" s="17">
        <v>350</v>
      </c>
      <c r="BG84" s="17"/>
      <c r="BH84" s="17"/>
      <c r="BI84" s="17"/>
      <c r="BJ84" s="17"/>
    </row>
    <row r="85" spans="2:64" ht="1.5" customHeight="1" x14ac:dyDescent="0.25">
      <c r="G85" s="18" t="s">
        <v>10</v>
      </c>
      <c r="H85" s="18"/>
      <c r="I85" s="18"/>
      <c r="J85" s="18"/>
      <c r="K85" s="18"/>
      <c r="L85" s="19" t="s">
        <v>11</v>
      </c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AA85" s="20" t="s">
        <v>35</v>
      </c>
      <c r="AB85" s="20"/>
      <c r="AH85" s="17">
        <v>1000</v>
      </c>
      <c r="AI85" s="17"/>
      <c r="AJ85" s="17"/>
      <c r="AK85" s="17"/>
      <c r="AL85" s="17">
        <v>2500</v>
      </c>
      <c r="AM85" s="17"/>
      <c r="AN85" s="17"/>
      <c r="AO85" s="17"/>
      <c r="AP85" s="17"/>
      <c r="AR85" s="17">
        <v>3500</v>
      </c>
      <c r="AS85" s="17"/>
      <c r="AT85" s="17"/>
      <c r="AU85" s="17"/>
      <c r="AV85" s="17">
        <v>0</v>
      </c>
      <c r="AW85" s="17"/>
      <c r="AX85" s="17"/>
      <c r="AY85" s="17"/>
      <c r="AZ85" s="17">
        <v>0</v>
      </c>
      <c r="BA85" s="17"/>
      <c r="BB85" s="17"/>
      <c r="BC85" s="17"/>
      <c r="BD85" s="17"/>
      <c r="BF85" s="17">
        <v>350</v>
      </c>
      <c r="BG85" s="17"/>
      <c r="BH85" s="17"/>
      <c r="BI85" s="17"/>
      <c r="BJ85" s="17"/>
    </row>
    <row r="86" spans="2:64" ht="13.5" customHeight="1" x14ac:dyDescent="0.25">
      <c r="G86" s="18"/>
      <c r="H86" s="18"/>
      <c r="I86" s="18"/>
      <c r="J86" s="18"/>
      <c r="K86" s="18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AA86" s="20"/>
      <c r="AB86" s="20"/>
      <c r="AH86" s="17"/>
      <c r="AI86" s="17"/>
      <c r="AJ86" s="17"/>
      <c r="AK86" s="17"/>
      <c r="AL86" s="17"/>
      <c r="AM86" s="17"/>
      <c r="AN86" s="17"/>
      <c r="AO86" s="17"/>
      <c r="AP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F86" s="17"/>
      <c r="BG86" s="17"/>
      <c r="BH86" s="17"/>
      <c r="BI86" s="17"/>
      <c r="BJ86" s="17"/>
    </row>
    <row r="87" spans="2:64" ht="1.5" customHeight="1" x14ac:dyDescent="0.25">
      <c r="G87" s="18" t="s">
        <v>18</v>
      </c>
      <c r="H87" s="18"/>
      <c r="I87" s="18"/>
      <c r="J87" s="18"/>
      <c r="K87" s="18"/>
      <c r="L87" s="19" t="s">
        <v>19</v>
      </c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AA87" s="20" t="s">
        <v>35</v>
      </c>
      <c r="AB87" s="20"/>
      <c r="AH87" s="17">
        <v>1000</v>
      </c>
      <c r="AI87" s="17"/>
      <c r="AJ87" s="17"/>
      <c r="AK87" s="17"/>
      <c r="AL87" s="17">
        <v>2500</v>
      </c>
      <c r="AM87" s="17"/>
      <c r="AN87" s="17"/>
      <c r="AO87" s="17"/>
      <c r="AP87" s="17"/>
      <c r="AR87" s="17">
        <v>3500</v>
      </c>
      <c r="AS87" s="17"/>
      <c r="AT87" s="17"/>
      <c r="AU87" s="17"/>
      <c r="AV87" s="17">
        <v>0</v>
      </c>
      <c r="AW87" s="17"/>
      <c r="AX87" s="17"/>
      <c r="AY87" s="17"/>
      <c r="AZ87" s="17">
        <v>0</v>
      </c>
      <c r="BA87" s="17"/>
      <c r="BB87" s="17"/>
      <c r="BC87" s="17"/>
      <c r="BD87" s="17"/>
      <c r="BF87" s="17">
        <v>350</v>
      </c>
      <c r="BG87" s="17"/>
      <c r="BH87" s="17"/>
      <c r="BI87" s="17"/>
      <c r="BJ87" s="17"/>
    </row>
    <row r="88" spans="2:64" ht="13.5" customHeight="1" x14ac:dyDescent="0.25">
      <c r="G88" s="18"/>
      <c r="H88" s="18"/>
      <c r="I88" s="18"/>
      <c r="J88" s="18"/>
      <c r="K88" s="18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AA88" s="20"/>
      <c r="AB88" s="20"/>
      <c r="AH88" s="17"/>
      <c r="AI88" s="17"/>
      <c r="AJ88" s="17"/>
      <c r="AK88" s="17"/>
      <c r="AL88" s="17"/>
      <c r="AM88" s="17"/>
      <c r="AN88" s="17"/>
      <c r="AO88" s="17"/>
      <c r="AP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F88" s="17"/>
      <c r="BG88" s="17"/>
      <c r="BH88" s="17"/>
      <c r="BI88" s="17"/>
      <c r="BJ88" s="17"/>
    </row>
    <row r="89" spans="2:64" ht="1.5" customHeight="1" x14ac:dyDescent="0.25">
      <c r="B89" s="4"/>
      <c r="C89" s="24" t="s">
        <v>42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4"/>
      <c r="AD89" s="4"/>
      <c r="AE89" s="4"/>
      <c r="AF89" s="4"/>
      <c r="AG89" s="4"/>
      <c r="AH89" s="25">
        <v>10000</v>
      </c>
      <c r="AI89" s="25"/>
      <c r="AJ89" s="25"/>
      <c r="AK89" s="25"/>
      <c r="AL89" s="26">
        <v>-5000</v>
      </c>
      <c r="AM89" s="26"/>
      <c r="AN89" s="26"/>
      <c r="AO89" s="26"/>
      <c r="AP89" s="26"/>
      <c r="AQ89" s="4"/>
      <c r="AR89" s="25">
        <v>5000</v>
      </c>
      <c r="AS89" s="25"/>
      <c r="AT89" s="25"/>
      <c r="AU89" s="25"/>
      <c r="AV89" s="25">
        <v>2000</v>
      </c>
      <c r="AW89" s="25"/>
      <c r="AX89" s="25"/>
      <c r="AY89" s="25"/>
      <c r="AZ89" s="25">
        <v>2000</v>
      </c>
      <c r="BA89" s="25"/>
      <c r="BB89" s="25"/>
      <c r="BC89" s="25"/>
      <c r="BD89" s="25"/>
      <c r="BE89" s="4"/>
      <c r="BF89" s="26">
        <v>50</v>
      </c>
      <c r="BG89" s="26"/>
      <c r="BH89" s="26"/>
      <c r="BI89" s="26"/>
      <c r="BJ89" s="26"/>
      <c r="BK89" s="4"/>
      <c r="BL89" s="4"/>
    </row>
    <row r="90" spans="2:64" ht="12" customHeight="1" x14ac:dyDescent="0.25">
      <c r="B90" s="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4"/>
      <c r="AD90" s="4"/>
      <c r="AE90" s="4"/>
      <c r="AF90" s="4"/>
      <c r="AG90" s="4"/>
      <c r="AH90" s="25"/>
      <c r="AI90" s="25"/>
      <c r="AJ90" s="25"/>
      <c r="AK90" s="25"/>
      <c r="AL90" s="26"/>
      <c r="AM90" s="26"/>
      <c r="AN90" s="26"/>
      <c r="AO90" s="26"/>
      <c r="AP90" s="26"/>
      <c r="AQ90" s="4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4"/>
      <c r="BF90" s="26"/>
      <c r="BG90" s="26"/>
      <c r="BH90" s="26"/>
      <c r="BI90" s="26"/>
      <c r="BJ90" s="26"/>
      <c r="BK90" s="4"/>
      <c r="BL90" s="4"/>
    </row>
    <row r="91" spans="2:64" ht="13.5" customHeight="1" x14ac:dyDescent="0.25">
      <c r="B91" s="5"/>
      <c r="C91" s="21" t="s">
        <v>32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5"/>
      <c r="AD91" s="5"/>
      <c r="AE91" s="5"/>
      <c r="AF91" s="5"/>
      <c r="AG91" s="5"/>
      <c r="AH91" s="22">
        <v>0</v>
      </c>
      <c r="AI91" s="22"/>
      <c r="AJ91" s="22"/>
      <c r="AK91" s="22"/>
      <c r="AL91" s="23">
        <v>0</v>
      </c>
      <c r="AM91" s="23"/>
      <c r="AN91" s="23"/>
      <c r="AO91" s="23"/>
      <c r="AP91" s="23"/>
      <c r="AQ91" s="5"/>
      <c r="AR91" s="22">
        <v>0</v>
      </c>
      <c r="AS91" s="22"/>
      <c r="AT91" s="22"/>
      <c r="AU91" s="22"/>
      <c r="AV91" s="22">
        <v>2000</v>
      </c>
      <c r="AW91" s="22"/>
      <c r="AX91" s="22"/>
      <c r="AY91" s="22"/>
      <c r="AZ91" s="22">
        <v>2000</v>
      </c>
      <c r="BA91" s="22"/>
      <c r="BB91" s="22"/>
      <c r="BC91" s="22"/>
      <c r="BD91" s="22"/>
      <c r="BE91" s="5"/>
      <c r="BF91" s="23">
        <v>100</v>
      </c>
      <c r="BG91" s="23"/>
      <c r="BH91" s="23"/>
      <c r="BI91" s="23"/>
      <c r="BJ91" s="23"/>
      <c r="BK91" s="5"/>
      <c r="BL91" s="5"/>
    </row>
    <row r="92" spans="2:64" ht="15" customHeight="1" x14ac:dyDescent="0.25">
      <c r="G92" s="18" t="s">
        <v>24</v>
      </c>
      <c r="H92" s="18"/>
      <c r="I92" s="18"/>
      <c r="J92" s="18"/>
      <c r="K92" s="18"/>
      <c r="L92" s="19" t="s">
        <v>25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AA92" s="20" t="s">
        <v>35</v>
      </c>
      <c r="AB92" s="20"/>
      <c r="AH92" s="17">
        <v>0</v>
      </c>
      <c r="AI92" s="17"/>
      <c r="AJ92" s="17"/>
      <c r="AK92" s="17"/>
      <c r="AL92" s="17">
        <v>0</v>
      </c>
      <c r="AM92" s="17"/>
      <c r="AN92" s="17"/>
      <c r="AO92" s="17"/>
      <c r="AP92" s="17"/>
      <c r="AR92" s="17">
        <v>0</v>
      </c>
      <c r="AS92" s="17"/>
      <c r="AT92" s="17"/>
      <c r="AU92" s="17"/>
      <c r="AV92" s="17">
        <v>2000</v>
      </c>
      <c r="AW92" s="17"/>
      <c r="AX92" s="17"/>
      <c r="AY92" s="17"/>
      <c r="AZ92" s="17">
        <v>2000</v>
      </c>
      <c r="BA92" s="17"/>
      <c r="BB92" s="17"/>
      <c r="BC92" s="17"/>
      <c r="BD92" s="17"/>
      <c r="BF92" s="17">
        <v>100</v>
      </c>
      <c r="BG92" s="17"/>
      <c r="BH92" s="17"/>
      <c r="BI92" s="17"/>
      <c r="BJ92" s="17"/>
    </row>
    <row r="93" spans="2:64" ht="1.5" customHeight="1" x14ac:dyDescent="0.25">
      <c r="G93" s="18" t="s">
        <v>26</v>
      </c>
      <c r="H93" s="18"/>
      <c r="I93" s="18"/>
      <c r="J93" s="18"/>
      <c r="K93" s="18"/>
      <c r="L93" s="19" t="s">
        <v>27</v>
      </c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A93" s="20" t="s">
        <v>35</v>
      </c>
      <c r="AB93" s="20"/>
      <c r="AH93" s="17">
        <v>0</v>
      </c>
      <c r="AI93" s="17"/>
      <c r="AJ93" s="17"/>
      <c r="AK93" s="17"/>
      <c r="AL93" s="17">
        <v>0</v>
      </c>
      <c r="AM93" s="17"/>
      <c r="AN93" s="17"/>
      <c r="AO93" s="17"/>
      <c r="AP93" s="17"/>
      <c r="AR93" s="17">
        <v>0</v>
      </c>
      <c r="AS93" s="17"/>
      <c r="AT93" s="17"/>
      <c r="AU93" s="17"/>
      <c r="AV93" s="17">
        <v>2000</v>
      </c>
      <c r="AW93" s="17"/>
      <c r="AX93" s="17"/>
      <c r="AY93" s="17"/>
      <c r="AZ93" s="17">
        <v>2000</v>
      </c>
      <c r="BA93" s="17"/>
      <c r="BB93" s="17"/>
      <c r="BC93" s="17"/>
      <c r="BD93" s="17"/>
      <c r="BF93" s="17">
        <v>100</v>
      </c>
      <c r="BG93" s="17"/>
      <c r="BH93" s="17"/>
      <c r="BI93" s="17"/>
      <c r="BJ93" s="17"/>
    </row>
    <row r="94" spans="2:64" ht="13.5" customHeight="1" x14ac:dyDescent="0.25">
      <c r="G94" s="18"/>
      <c r="H94" s="18"/>
      <c r="I94" s="18"/>
      <c r="J94" s="18"/>
      <c r="K94" s="18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AA94" s="20"/>
      <c r="AB94" s="20"/>
      <c r="AH94" s="17"/>
      <c r="AI94" s="17"/>
      <c r="AJ94" s="17"/>
      <c r="AK94" s="17"/>
      <c r="AL94" s="17"/>
      <c r="AM94" s="17"/>
      <c r="AN94" s="17"/>
      <c r="AO94" s="17"/>
      <c r="AP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F94" s="17"/>
      <c r="BG94" s="17"/>
      <c r="BH94" s="17"/>
      <c r="BI94" s="17"/>
      <c r="BJ94" s="17"/>
    </row>
    <row r="95" spans="2:64" ht="1.5" customHeight="1" x14ac:dyDescent="0.25">
      <c r="G95" s="18" t="s">
        <v>28</v>
      </c>
      <c r="H95" s="18"/>
      <c r="I95" s="18"/>
      <c r="J95" s="18"/>
      <c r="K95" s="18"/>
      <c r="L95" s="19" t="s">
        <v>29</v>
      </c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AA95" s="20" t="s">
        <v>35</v>
      </c>
      <c r="AB95" s="20"/>
      <c r="AH95" s="17">
        <v>0</v>
      </c>
      <c r="AI95" s="17"/>
      <c r="AJ95" s="17"/>
      <c r="AK95" s="17"/>
      <c r="AL95" s="17">
        <v>0</v>
      </c>
      <c r="AM95" s="17"/>
      <c r="AN95" s="17"/>
      <c r="AO95" s="17"/>
      <c r="AP95" s="17"/>
      <c r="AR95" s="17">
        <v>0</v>
      </c>
      <c r="AS95" s="17"/>
      <c r="AT95" s="17"/>
      <c r="AU95" s="17"/>
      <c r="AV95" s="17">
        <v>2000</v>
      </c>
      <c r="AW95" s="17"/>
      <c r="AX95" s="17"/>
      <c r="AY95" s="17"/>
      <c r="AZ95" s="17">
        <v>2000</v>
      </c>
      <c r="BA95" s="17"/>
      <c r="BB95" s="17"/>
      <c r="BC95" s="17"/>
      <c r="BD95" s="17"/>
      <c r="BF95" s="17">
        <v>100</v>
      </c>
      <c r="BG95" s="17"/>
      <c r="BH95" s="17"/>
      <c r="BI95" s="17"/>
      <c r="BJ95" s="17"/>
    </row>
    <row r="96" spans="2:64" ht="13.5" customHeight="1" x14ac:dyDescent="0.25">
      <c r="G96" s="18"/>
      <c r="H96" s="18"/>
      <c r="I96" s="18"/>
      <c r="J96" s="18"/>
      <c r="K96" s="18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AA96" s="20"/>
      <c r="AB96" s="20"/>
      <c r="AH96" s="17"/>
      <c r="AI96" s="17"/>
      <c r="AJ96" s="17"/>
      <c r="AK96" s="17"/>
      <c r="AL96" s="17"/>
      <c r="AM96" s="17"/>
      <c r="AN96" s="17"/>
      <c r="AO96" s="17"/>
      <c r="AP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F96" s="17"/>
      <c r="BG96" s="17"/>
      <c r="BH96" s="17"/>
      <c r="BI96" s="17"/>
      <c r="BJ96" s="17"/>
    </row>
    <row r="97" spans="2:64" ht="1.5" customHeight="1" x14ac:dyDescent="0.25">
      <c r="B97" s="5"/>
      <c r="C97" s="21" t="s">
        <v>40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5"/>
      <c r="AD97" s="5"/>
      <c r="AE97" s="5"/>
      <c r="AF97" s="5"/>
      <c r="AG97" s="5"/>
      <c r="AH97" s="22">
        <v>10000</v>
      </c>
      <c r="AI97" s="22"/>
      <c r="AJ97" s="22"/>
      <c r="AK97" s="22"/>
      <c r="AL97" s="23">
        <v>-5000</v>
      </c>
      <c r="AM97" s="23"/>
      <c r="AN97" s="23"/>
      <c r="AO97" s="23"/>
      <c r="AP97" s="23"/>
      <c r="AQ97" s="5"/>
      <c r="AR97" s="22">
        <v>5000</v>
      </c>
      <c r="AS97" s="22"/>
      <c r="AT97" s="22"/>
      <c r="AU97" s="22"/>
      <c r="AV97" s="22">
        <v>0</v>
      </c>
      <c r="AW97" s="22"/>
      <c r="AX97" s="22"/>
      <c r="AY97" s="22"/>
      <c r="AZ97" s="22">
        <v>0</v>
      </c>
      <c r="BA97" s="22"/>
      <c r="BB97" s="22"/>
      <c r="BC97" s="22"/>
      <c r="BD97" s="22"/>
      <c r="BE97" s="5"/>
      <c r="BF97" s="23">
        <v>50</v>
      </c>
      <c r="BG97" s="23"/>
      <c r="BH97" s="23"/>
      <c r="BI97" s="23"/>
      <c r="BJ97" s="23"/>
      <c r="BK97" s="5"/>
      <c r="BL97" s="5"/>
    </row>
    <row r="98" spans="2:64" ht="12" customHeight="1" x14ac:dyDescent="0.25">
      <c r="B98" s="5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5"/>
      <c r="AD98" s="5"/>
      <c r="AE98" s="5"/>
      <c r="AF98" s="5"/>
      <c r="AG98" s="5"/>
      <c r="AH98" s="22"/>
      <c r="AI98" s="22"/>
      <c r="AJ98" s="22"/>
      <c r="AK98" s="22"/>
      <c r="AL98" s="23"/>
      <c r="AM98" s="23"/>
      <c r="AN98" s="23"/>
      <c r="AO98" s="23"/>
      <c r="AP98" s="23"/>
      <c r="AQ98" s="5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5"/>
      <c r="BF98" s="23"/>
      <c r="BG98" s="23"/>
      <c r="BH98" s="23"/>
      <c r="BI98" s="23"/>
      <c r="BJ98" s="23"/>
      <c r="BK98" s="5"/>
      <c r="BL98" s="5"/>
    </row>
    <row r="99" spans="2:64" ht="15" customHeight="1" x14ac:dyDescent="0.25">
      <c r="G99" s="18" t="s">
        <v>24</v>
      </c>
      <c r="H99" s="18"/>
      <c r="I99" s="18"/>
      <c r="J99" s="18"/>
      <c r="K99" s="18"/>
      <c r="L99" s="19" t="s">
        <v>25</v>
      </c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AA99" s="20" t="s">
        <v>35</v>
      </c>
      <c r="AB99" s="20"/>
      <c r="AH99" s="17">
        <v>10000</v>
      </c>
      <c r="AI99" s="17"/>
      <c r="AJ99" s="17"/>
      <c r="AK99" s="17"/>
      <c r="AL99" s="17">
        <v>-5000</v>
      </c>
      <c r="AM99" s="17"/>
      <c r="AN99" s="17"/>
      <c r="AO99" s="17"/>
      <c r="AP99" s="17"/>
      <c r="AR99" s="17">
        <v>5000</v>
      </c>
      <c r="AS99" s="17"/>
      <c r="AT99" s="17"/>
      <c r="AU99" s="17"/>
      <c r="AV99" s="17">
        <v>0</v>
      </c>
      <c r="AW99" s="17"/>
      <c r="AX99" s="17"/>
      <c r="AY99" s="17"/>
      <c r="AZ99" s="17">
        <v>0</v>
      </c>
      <c r="BA99" s="17"/>
      <c r="BB99" s="17"/>
      <c r="BC99" s="17"/>
      <c r="BD99" s="17"/>
      <c r="BF99" s="17">
        <v>50</v>
      </c>
      <c r="BG99" s="17"/>
      <c r="BH99" s="17"/>
      <c r="BI99" s="17"/>
      <c r="BJ99" s="17"/>
    </row>
    <row r="100" spans="2:64" ht="1.5" customHeight="1" x14ac:dyDescent="0.25">
      <c r="G100" s="18" t="s">
        <v>26</v>
      </c>
      <c r="H100" s="18"/>
      <c r="I100" s="18"/>
      <c r="J100" s="18"/>
      <c r="K100" s="18"/>
      <c r="L100" s="19" t="s">
        <v>27</v>
      </c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AA100" s="20" t="s">
        <v>35</v>
      </c>
      <c r="AB100" s="20"/>
      <c r="AH100" s="17">
        <v>10000</v>
      </c>
      <c r="AI100" s="17"/>
      <c r="AJ100" s="17"/>
      <c r="AK100" s="17"/>
      <c r="AL100" s="17">
        <v>-5000</v>
      </c>
      <c r="AM100" s="17"/>
      <c r="AN100" s="17"/>
      <c r="AO100" s="17"/>
      <c r="AP100" s="17"/>
      <c r="AR100" s="17">
        <v>5000</v>
      </c>
      <c r="AS100" s="17"/>
      <c r="AT100" s="17"/>
      <c r="AU100" s="17"/>
      <c r="AV100" s="17">
        <v>0</v>
      </c>
      <c r="AW100" s="17"/>
      <c r="AX100" s="17"/>
      <c r="AY100" s="17"/>
      <c r="AZ100" s="17">
        <v>0</v>
      </c>
      <c r="BA100" s="17"/>
      <c r="BB100" s="17"/>
      <c r="BC100" s="17"/>
      <c r="BD100" s="17"/>
      <c r="BF100" s="17">
        <v>50</v>
      </c>
      <c r="BG100" s="17"/>
      <c r="BH100" s="17"/>
      <c r="BI100" s="17"/>
      <c r="BJ100" s="17"/>
    </row>
    <row r="101" spans="2:64" ht="13.5" customHeight="1" x14ac:dyDescent="0.25">
      <c r="G101" s="18"/>
      <c r="H101" s="18"/>
      <c r="I101" s="18"/>
      <c r="J101" s="18"/>
      <c r="K101" s="18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AA101" s="20"/>
      <c r="AB101" s="20"/>
      <c r="AH101" s="17"/>
      <c r="AI101" s="17"/>
      <c r="AJ101" s="17"/>
      <c r="AK101" s="17"/>
      <c r="AL101" s="17"/>
      <c r="AM101" s="17"/>
      <c r="AN101" s="17"/>
      <c r="AO101" s="17"/>
      <c r="AP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F101" s="17"/>
      <c r="BG101" s="17"/>
      <c r="BH101" s="17"/>
      <c r="BI101" s="17"/>
      <c r="BJ101" s="17"/>
    </row>
    <row r="102" spans="2:64" ht="1.5" customHeight="1" x14ac:dyDescent="0.25">
      <c r="G102" s="18" t="s">
        <v>28</v>
      </c>
      <c r="H102" s="18"/>
      <c r="I102" s="18"/>
      <c r="J102" s="18"/>
      <c r="K102" s="18"/>
      <c r="L102" s="19" t="s">
        <v>29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AA102" s="20" t="s">
        <v>35</v>
      </c>
      <c r="AB102" s="20"/>
      <c r="AH102" s="17">
        <v>10000</v>
      </c>
      <c r="AI102" s="17"/>
      <c r="AJ102" s="17"/>
      <c r="AK102" s="17"/>
      <c r="AL102" s="17">
        <v>-5000</v>
      </c>
      <c r="AM102" s="17"/>
      <c r="AN102" s="17"/>
      <c r="AO102" s="17"/>
      <c r="AP102" s="17"/>
      <c r="AR102" s="17">
        <v>5000</v>
      </c>
      <c r="AS102" s="17"/>
      <c r="AT102" s="17"/>
      <c r="AU102" s="17"/>
      <c r="AV102" s="17">
        <v>0</v>
      </c>
      <c r="AW102" s="17"/>
      <c r="AX102" s="17"/>
      <c r="AY102" s="17"/>
      <c r="AZ102" s="17">
        <v>0</v>
      </c>
      <c r="BA102" s="17"/>
      <c r="BB102" s="17"/>
      <c r="BC102" s="17"/>
      <c r="BD102" s="17"/>
      <c r="BF102" s="17">
        <v>50</v>
      </c>
      <c r="BG102" s="17"/>
      <c r="BH102" s="17"/>
      <c r="BI102" s="17"/>
      <c r="BJ102" s="17"/>
    </row>
    <row r="103" spans="2:64" ht="13.5" customHeight="1" x14ac:dyDescent="0.25">
      <c r="G103" s="18"/>
      <c r="H103" s="18"/>
      <c r="I103" s="18"/>
      <c r="J103" s="18"/>
      <c r="K103" s="18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AA103" s="20"/>
      <c r="AB103" s="20"/>
      <c r="AH103" s="17"/>
      <c r="AI103" s="17"/>
      <c r="AJ103" s="17"/>
      <c r="AK103" s="17"/>
      <c r="AL103" s="17"/>
      <c r="AM103" s="17"/>
      <c r="AN103" s="17"/>
      <c r="AO103" s="17"/>
      <c r="AP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F103" s="17"/>
      <c r="BG103" s="17"/>
      <c r="BH103" s="17"/>
      <c r="BI103" s="17"/>
      <c r="BJ103" s="17"/>
    </row>
    <row r="104" spans="2:64" ht="12.75" customHeight="1" x14ac:dyDescent="0.25">
      <c r="C104" t="s">
        <v>49</v>
      </c>
      <c r="D104" s="14"/>
    </row>
    <row r="105" spans="2:64" ht="12.75" customHeight="1" x14ac:dyDescent="0.25">
      <c r="D105" s="14"/>
    </row>
    <row r="106" spans="2:64" ht="12.75" customHeight="1" x14ac:dyDescent="0.25">
      <c r="AW106" s="14" t="s">
        <v>50</v>
      </c>
    </row>
    <row r="108" spans="2:64" ht="12.75" customHeight="1" x14ac:dyDescent="0.25"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5"/>
    </row>
    <row r="109" spans="2:64" ht="12.75" customHeight="1" x14ac:dyDescent="0.25">
      <c r="BA109" s="16" t="s">
        <v>51</v>
      </c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</row>
  </sheetData>
  <mergeCells count="486">
    <mergeCell ref="AL5:AP6"/>
    <mergeCell ref="AR5:AU6"/>
    <mergeCell ref="AV5:AY6"/>
    <mergeCell ref="AZ5:BD6"/>
    <mergeCell ref="BF5:BJ6"/>
    <mergeCell ref="C7:AB7"/>
    <mergeCell ref="AH7:AK7"/>
    <mergeCell ref="AL7:AP7"/>
    <mergeCell ref="AR7:AU7"/>
    <mergeCell ref="AV7:AY7"/>
    <mergeCell ref="AZ7:BD7"/>
    <mergeCell ref="BF7:BJ7"/>
    <mergeCell ref="C5:AB6"/>
    <mergeCell ref="AH5:AK6"/>
    <mergeCell ref="AZ9:BD9"/>
    <mergeCell ref="BF9:BJ9"/>
    <mergeCell ref="C8:AB8"/>
    <mergeCell ref="AH8:AK8"/>
    <mergeCell ref="AL8:AP8"/>
    <mergeCell ref="AR8:AU8"/>
    <mergeCell ref="AV8:AY8"/>
    <mergeCell ref="AZ8:BD8"/>
    <mergeCell ref="AL10:AP10"/>
    <mergeCell ref="AR10:AU10"/>
    <mergeCell ref="AV10:AY10"/>
    <mergeCell ref="AZ10:BD10"/>
    <mergeCell ref="BF8:BJ8"/>
    <mergeCell ref="C9:AB9"/>
    <mergeCell ref="AH9:AK9"/>
    <mergeCell ref="AL9:AP9"/>
    <mergeCell ref="AR9:AU9"/>
    <mergeCell ref="AV9:AY9"/>
    <mergeCell ref="BF10:BJ10"/>
    <mergeCell ref="C11:AB11"/>
    <mergeCell ref="AH11:AK11"/>
    <mergeCell ref="AL11:AP11"/>
    <mergeCell ref="AR11:AU11"/>
    <mergeCell ref="AV11:AY11"/>
    <mergeCell ref="AZ11:BD11"/>
    <mergeCell ref="BF11:BJ11"/>
    <mergeCell ref="C10:AB10"/>
    <mergeCell ref="AH10:AK10"/>
    <mergeCell ref="G12:K12"/>
    <mergeCell ref="L12:Y12"/>
    <mergeCell ref="AA12:AB12"/>
    <mergeCell ref="AH12:AK12"/>
    <mergeCell ref="AL12:AP12"/>
    <mergeCell ref="AR12:AU12"/>
    <mergeCell ref="AV12:AY12"/>
    <mergeCell ref="AZ12:BD12"/>
    <mergeCell ref="BF12:BJ12"/>
    <mergeCell ref="G13:K14"/>
    <mergeCell ref="L13:Y14"/>
    <mergeCell ref="AA13:AB14"/>
    <mergeCell ref="AH13:AK14"/>
    <mergeCell ref="AL13:AP14"/>
    <mergeCell ref="AR13:AU14"/>
    <mergeCell ref="AV13:AY14"/>
    <mergeCell ref="AZ13:BD14"/>
    <mergeCell ref="BF13:BJ14"/>
    <mergeCell ref="G15:K16"/>
    <mergeCell ref="L15:Y16"/>
    <mergeCell ref="AA15:AB16"/>
    <mergeCell ref="AH15:AK16"/>
    <mergeCell ref="AL15:AP16"/>
    <mergeCell ref="AR15:AU16"/>
    <mergeCell ref="AV15:AY16"/>
    <mergeCell ref="AZ15:BD16"/>
    <mergeCell ref="BF15:BJ16"/>
    <mergeCell ref="G17:K18"/>
    <mergeCell ref="L17:Y18"/>
    <mergeCell ref="AA17:AB18"/>
    <mergeCell ref="AH17:AK18"/>
    <mergeCell ref="AL17:AP18"/>
    <mergeCell ref="AR17:AU18"/>
    <mergeCell ref="AV17:AY18"/>
    <mergeCell ref="AZ17:BD18"/>
    <mergeCell ref="BF17:BJ18"/>
    <mergeCell ref="G19:K20"/>
    <mergeCell ref="L19:Y20"/>
    <mergeCell ref="AA19:AB20"/>
    <mergeCell ref="AH19:AK20"/>
    <mergeCell ref="AL19:AP20"/>
    <mergeCell ref="AR19:AU20"/>
    <mergeCell ref="AV19:AY20"/>
    <mergeCell ref="AZ19:BD20"/>
    <mergeCell ref="BF19:BJ20"/>
    <mergeCell ref="G21:K22"/>
    <mergeCell ref="L21:Y22"/>
    <mergeCell ref="AA21:AB22"/>
    <mergeCell ref="AH21:AK22"/>
    <mergeCell ref="AL21:AP22"/>
    <mergeCell ref="AR21:AU22"/>
    <mergeCell ref="AV21:AY22"/>
    <mergeCell ref="AZ21:BD22"/>
    <mergeCell ref="BF21:BJ22"/>
    <mergeCell ref="G23:K24"/>
    <mergeCell ref="L23:Y24"/>
    <mergeCell ref="AA23:AB24"/>
    <mergeCell ref="AH23:AK24"/>
    <mergeCell ref="AL23:AP24"/>
    <mergeCell ref="AR23:AU24"/>
    <mergeCell ref="AV23:AY24"/>
    <mergeCell ref="AZ23:BD24"/>
    <mergeCell ref="BF23:BJ24"/>
    <mergeCell ref="C25:AB26"/>
    <mergeCell ref="AH25:AK26"/>
    <mergeCell ref="AL25:AP26"/>
    <mergeCell ref="AR25:AU26"/>
    <mergeCell ref="AV25:AY26"/>
    <mergeCell ref="AZ25:BD26"/>
    <mergeCell ref="BF25:BJ26"/>
    <mergeCell ref="G27:K27"/>
    <mergeCell ref="L27:Y27"/>
    <mergeCell ref="AA27:AB27"/>
    <mergeCell ref="AH27:AK27"/>
    <mergeCell ref="AL27:AP27"/>
    <mergeCell ref="AR27:AU27"/>
    <mergeCell ref="AV27:AY27"/>
    <mergeCell ref="AZ27:BD27"/>
    <mergeCell ref="BF27:BJ27"/>
    <mergeCell ref="G28:K29"/>
    <mergeCell ref="L28:Y29"/>
    <mergeCell ref="AA28:AB29"/>
    <mergeCell ref="AH28:AK29"/>
    <mergeCell ref="AL28:AP29"/>
    <mergeCell ref="AR28:AU29"/>
    <mergeCell ref="AV28:AY29"/>
    <mergeCell ref="AZ28:BD29"/>
    <mergeCell ref="BF28:BJ29"/>
    <mergeCell ref="G30:K31"/>
    <mergeCell ref="L30:Y31"/>
    <mergeCell ref="AA30:AB31"/>
    <mergeCell ref="AH30:AK31"/>
    <mergeCell ref="AL30:AP31"/>
    <mergeCell ref="AR30:AU31"/>
    <mergeCell ref="AV30:AY31"/>
    <mergeCell ref="AZ30:BD31"/>
    <mergeCell ref="BF30:BJ31"/>
    <mergeCell ref="C32:AB33"/>
    <mergeCell ref="AH32:AK33"/>
    <mergeCell ref="AL32:AP33"/>
    <mergeCell ref="AR32:AU33"/>
    <mergeCell ref="AV32:AY33"/>
    <mergeCell ref="AZ32:BD33"/>
    <mergeCell ref="BF32:BJ33"/>
    <mergeCell ref="C34:AB34"/>
    <mergeCell ref="AH34:AK34"/>
    <mergeCell ref="AL34:AP34"/>
    <mergeCell ref="AR34:AU34"/>
    <mergeCell ref="AV34:AY34"/>
    <mergeCell ref="AZ34:BD34"/>
    <mergeCell ref="BF34:BJ34"/>
    <mergeCell ref="G35:K35"/>
    <mergeCell ref="L35:Y35"/>
    <mergeCell ref="AA35:AB35"/>
    <mergeCell ref="AH35:AK35"/>
    <mergeCell ref="AL35:AP35"/>
    <mergeCell ref="AR35:AU35"/>
    <mergeCell ref="AV35:AY35"/>
    <mergeCell ref="AZ35:BD35"/>
    <mergeCell ref="BF35:BJ35"/>
    <mergeCell ref="G36:K37"/>
    <mergeCell ref="L36:Y37"/>
    <mergeCell ref="AA36:AB37"/>
    <mergeCell ref="AH36:AK37"/>
    <mergeCell ref="AL36:AP37"/>
    <mergeCell ref="AR36:AU37"/>
    <mergeCell ref="AV36:AY37"/>
    <mergeCell ref="AZ36:BD37"/>
    <mergeCell ref="BF36:BJ37"/>
    <mergeCell ref="G38:K39"/>
    <mergeCell ref="L38:Y39"/>
    <mergeCell ref="AA38:AB39"/>
    <mergeCell ref="AH38:AK39"/>
    <mergeCell ref="AL38:AP39"/>
    <mergeCell ref="AR38:AU39"/>
    <mergeCell ref="AV38:AY39"/>
    <mergeCell ref="AZ38:BD39"/>
    <mergeCell ref="BF38:BJ39"/>
    <mergeCell ref="G40:K41"/>
    <mergeCell ref="L40:Y41"/>
    <mergeCell ref="AA40:AB41"/>
    <mergeCell ref="AH40:AK41"/>
    <mergeCell ref="AL40:AP41"/>
    <mergeCell ref="AR40:AU41"/>
    <mergeCell ref="AV40:AY41"/>
    <mergeCell ref="AZ40:BD41"/>
    <mergeCell ref="BF40:BJ41"/>
    <mergeCell ref="G42:K43"/>
    <mergeCell ref="L42:Y43"/>
    <mergeCell ref="AA42:AB43"/>
    <mergeCell ref="AH42:AK43"/>
    <mergeCell ref="AL42:AP43"/>
    <mergeCell ref="AR42:AU43"/>
    <mergeCell ref="AV42:AY43"/>
    <mergeCell ref="AZ42:BD43"/>
    <mergeCell ref="BF42:BJ43"/>
    <mergeCell ref="C44:AB45"/>
    <mergeCell ref="AH44:AK45"/>
    <mergeCell ref="AL44:AP45"/>
    <mergeCell ref="AR44:AU45"/>
    <mergeCell ref="AV44:AY45"/>
    <mergeCell ref="AZ44:BD45"/>
    <mergeCell ref="BF44:BJ45"/>
    <mergeCell ref="G46:K46"/>
    <mergeCell ref="L46:Y46"/>
    <mergeCell ref="AA46:AB46"/>
    <mergeCell ref="AH46:AK46"/>
    <mergeCell ref="AL46:AP46"/>
    <mergeCell ref="AR46:AU46"/>
    <mergeCell ref="AV46:AY46"/>
    <mergeCell ref="AZ46:BD46"/>
    <mergeCell ref="BF46:BJ46"/>
    <mergeCell ref="G47:K48"/>
    <mergeCell ref="L47:Y48"/>
    <mergeCell ref="AA47:AB48"/>
    <mergeCell ref="AH47:AK48"/>
    <mergeCell ref="AL47:AP48"/>
    <mergeCell ref="AR47:AU48"/>
    <mergeCell ref="AV47:AY48"/>
    <mergeCell ref="AZ47:BD48"/>
    <mergeCell ref="BF47:BJ48"/>
    <mergeCell ref="G49:K50"/>
    <mergeCell ref="L49:Y50"/>
    <mergeCell ref="AA49:AB50"/>
    <mergeCell ref="AH49:AK50"/>
    <mergeCell ref="AL49:AP50"/>
    <mergeCell ref="AR49:AU50"/>
    <mergeCell ref="AV49:AY50"/>
    <mergeCell ref="AZ49:BD50"/>
    <mergeCell ref="BF49:BJ50"/>
    <mergeCell ref="G51:K52"/>
    <mergeCell ref="L51:Y52"/>
    <mergeCell ref="AA51:AB52"/>
    <mergeCell ref="AH51:AK52"/>
    <mergeCell ref="AL51:AP52"/>
    <mergeCell ref="AR51:AU52"/>
    <mergeCell ref="AV51:AY52"/>
    <mergeCell ref="AZ51:BD52"/>
    <mergeCell ref="BF51:BJ52"/>
    <mergeCell ref="G53:K54"/>
    <mergeCell ref="L53:Y54"/>
    <mergeCell ref="AA53:AB54"/>
    <mergeCell ref="AH53:AK54"/>
    <mergeCell ref="AL53:AP54"/>
    <mergeCell ref="AR53:AU54"/>
    <mergeCell ref="AV53:AY54"/>
    <mergeCell ref="AZ53:BD54"/>
    <mergeCell ref="BF53:BJ54"/>
    <mergeCell ref="G55:K56"/>
    <mergeCell ref="L55:Y56"/>
    <mergeCell ref="AA55:AB56"/>
    <mergeCell ref="AH55:AK56"/>
    <mergeCell ref="AL55:AP56"/>
    <mergeCell ref="AR55:AU56"/>
    <mergeCell ref="AV55:AY56"/>
    <mergeCell ref="AZ55:BD56"/>
    <mergeCell ref="BF55:BJ56"/>
    <mergeCell ref="G57:K58"/>
    <mergeCell ref="L57:Y58"/>
    <mergeCell ref="AA57:AB58"/>
    <mergeCell ref="AH57:AK58"/>
    <mergeCell ref="AL57:AP58"/>
    <mergeCell ref="AR57:AU58"/>
    <mergeCell ref="AV57:AY58"/>
    <mergeCell ref="AZ57:BD58"/>
    <mergeCell ref="BF57:BJ58"/>
    <mergeCell ref="C59:AB60"/>
    <mergeCell ref="AH59:AK60"/>
    <mergeCell ref="AL59:AP60"/>
    <mergeCell ref="AR59:AU60"/>
    <mergeCell ref="AV59:AY60"/>
    <mergeCell ref="AZ59:BD60"/>
    <mergeCell ref="BF59:BJ60"/>
    <mergeCell ref="G61:K62"/>
    <mergeCell ref="L61:Y62"/>
    <mergeCell ref="AA61:AB62"/>
    <mergeCell ref="AH61:AK62"/>
    <mergeCell ref="AL61:AP62"/>
    <mergeCell ref="AR61:AU62"/>
    <mergeCell ref="AV61:AY62"/>
    <mergeCell ref="AZ61:BD62"/>
    <mergeCell ref="BF61:BJ62"/>
    <mergeCell ref="G63:K64"/>
    <mergeCell ref="L63:Y64"/>
    <mergeCell ref="AA63:AB64"/>
    <mergeCell ref="AH63:AK64"/>
    <mergeCell ref="AL63:AP64"/>
    <mergeCell ref="AR63:AU64"/>
    <mergeCell ref="AV63:AY64"/>
    <mergeCell ref="AZ63:BD64"/>
    <mergeCell ref="BF63:BJ64"/>
    <mergeCell ref="G65:K66"/>
    <mergeCell ref="L65:Y66"/>
    <mergeCell ref="AA65:AB66"/>
    <mergeCell ref="AH65:AK66"/>
    <mergeCell ref="AL65:AP66"/>
    <mergeCell ref="AR65:AU66"/>
    <mergeCell ref="AV65:AY66"/>
    <mergeCell ref="AZ65:BD66"/>
    <mergeCell ref="BF65:BJ66"/>
    <mergeCell ref="C67:AB68"/>
    <mergeCell ref="AH67:AK68"/>
    <mergeCell ref="AL67:AP68"/>
    <mergeCell ref="AR67:AU68"/>
    <mergeCell ref="AV67:AY68"/>
    <mergeCell ref="AZ67:BD68"/>
    <mergeCell ref="BF67:BJ68"/>
    <mergeCell ref="G69:K69"/>
    <mergeCell ref="L69:Y69"/>
    <mergeCell ref="AA69:AB69"/>
    <mergeCell ref="AH69:AK69"/>
    <mergeCell ref="AL69:AP69"/>
    <mergeCell ref="AR69:AU69"/>
    <mergeCell ref="AV69:AY69"/>
    <mergeCell ref="AZ69:BD69"/>
    <mergeCell ref="BF69:BJ69"/>
    <mergeCell ref="G70:K71"/>
    <mergeCell ref="L70:Y71"/>
    <mergeCell ref="AA70:AB71"/>
    <mergeCell ref="AH70:AK71"/>
    <mergeCell ref="AL70:AP71"/>
    <mergeCell ref="AR70:AU71"/>
    <mergeCell ref="AV70:AY71"/>
    <mergeCell ref="AZ70:BD71"/>
    <mergeCell ref="BF70:BJ71"/>
    <mergeCell ref="G72:K73"/>
    <mergeCell ref="L72:Y73"/>
    <mergeCell ref="AA72:AB73"/>
    <mergeCell ref="AH72:AK73"/>
    <mergeCell ref="AL72:AP73"/>
    <mergeCell ref="AR72:AU73"/>
    <mergeCell ref="AV72:AY73"/>
    <mergeCell ref="AZ72:BD73"/>
    <mergeCell ref="BF72:BJ73"/>
    <mergeCell ref="C74:AB75"/>
    <mergeCell ref="AH74:AK75"/>
    <mergeCell ref="AL74:AP75"/>
    <mergeCell ref="AR74:AU75"/>
    <mergeCell ref="AV74:AY75"/>
    <mergeCell ref="AZ74:BD75"/>
    <mergeCell ref="BF74:BJ75"/>
    <mergeCell ref="C76:AB76"/>
    <mergeCell ref="AH76:AK76"/>
    <mergeCell ref="AL76:AP76"/>
    <mergeCell ref="AR76:AU76"/>
    <mergeCell ref="AV76:AY76"/>
    <mergeCell ref="AZ76:BD76"/>
    <mergeCell ref="BF76:BJ76"/>
    <mergeCell ref="G77:K77"/>
    <mergeCell ref="L77:Y77"/>
    <mergeCell ref="AA77:AB77"/>
    <mergeCell ref="AH77:AK77"/>
    <mergeCell ref="AL77:AP77"/>
    <mergeCell ref="AR77:AU77"/>
    <mergeCell ref="AV77:AY77"/>
    <mergeCell ref="AZ77:BD77"/>
    <mergeCell ref="BF77:BJ77"/>
    <mergeCell ref="G78:K79"/>
    <mergeCell ref="L78:Y79"/>
    <mergeCell ref="AA78:AB79"/>
    <mergeCell ref="AH78:AK79"/>
    <mergeCell ref="AL78:AP79"/>
    <mergeCell ref="AR78:AU79"/>
    <mergeCell ref="AV78:AY79"/>
    <mergeCell ref="AZ78:BD79"/>
    <mergeCell ref="BF78:BJ79"/>
    <mergeCell ref="G80:K81"/>
    <mergeCell ref="L80:Y81"/>
    <mergeCell ref="AA80:AB81"/>
    <mergeCell ref="AH80:AK81"/>
    <mergeCell ref="AL80:AP81"/>
    <mergeCell ref="AR80:AU81"/>
    <mergeCell ref="AV80:AY81"/>
    <mergeCell ref="AZ80:BD81"/>
    <mergeCell ref="BF80:BJ81"/>
    <mergeCell ref="C82:AB83"/>
    <mergeCell ref="AH82:AK83"/>
    <mergeCell ref="AL82:AP83"/>
    <mergeCell ref="AR82:AU83"/>
    <mergeCell ref="AV82:AY83"/>
    <mergeCell ref="AZ82:BD83"/>
    <mergeCell ref="BF82:BJ83"/>
    <mergeCell ref="G84:K84"/>
    <mergeCell ref="L84:Y84"/>
    <mergeCell ref="AA84:AB84"/>
    <mergeCell ref="AH84:AK84"/>
    <mergeCell ref="AL84:AP84"/>
    <mergeCell ref="AR84:AU84"/>
    <mergeCell ref="AV84:AY84"/>
    <mergeCell ref="AZ84:BD84"/>
    <mergeCell ref="BF84:BJ84"/>
    <mergeCell ref="G85:K86"/>
    <mergeCell ref="L85:Y86"/>
    <mergeCell ref="AA85:AB86"/>
    <mergeCell ref="AH85:AK86"/>
    <mergeCell ref="AL85:AP86"/>
    <mergeCell ref="AR85:AU86"/>
    <mergeCell ref="AV85:AY86"/>
    <mergeCell ref="AZ85:BD86"/>
    <mergeCell ref="BF85:BJ86"/>
    <mergeCell ref="G87:K88"/>
    <mergeCell ref="L87:Y88"/>
    <mergeCell ref="AA87:AB88"/>
    <mergeCell ref="AH87:AK88"/>
    <mergeCell ref="AL87:AP88"/>
    <mergeCell ref="AR87:AU88"/>
    <mergeCell ref="AV87:AY88"/>
    <mergeCell ref="AZ87:BD88"/>
    <mergeCell ref="BF87:BJ88"/>
    <mergeCell ref="C89:AB90"/>
    <mergeCell ref="AH89:AK90"/>
    <mergeCell ref="AL89:AP90"/>
    <mergeCell ref="AR89:AU90"/>
    <mergeCell ref="AV89:AY90"/>
    <mergeCell ref="AZ89:BD90"/>
    <mergeCell ref="BF89:BJ90"/>
    <mergeCell ref="C91:AB91"/>
    <mergeCell ref="AH91:AK91"/>
    <mergeCell ref="AL91:AP91"/>
    <mergeCell ref="AR91:AU91"/>
    <mergeCell ref="AV91:AY91"/>
    <mergeCell ref="AZ91:BD91"/>
    <mergeCell ref="BF91:BJ91"/>
    <mergeCell ref="G92:K92"/>
    <mergeCell ref="L92:Y92"/>
    <mergeCell ref="AA92:AB92"/>
    <mergeCell ref="AH92:AK92"/>
    <mergeCell ref="AL92:AP92"/>
    <mergeCell ref="AR92:AU92"/>
    <mergeCell ref="AV92:AY92"/>
    <mergeCell ref="AZ92:BD92"/>
    <mergeCell ref="BF92:BJ92"/>
    <mergeCell ref="G93:K94"/>
    <mergeCell ref="L93:Y94"/>
    <mergeCell ref="AA93:AB94"/>
    <mergeCell ref="AH93:AK94"/>
    <mergeCell ref="AL93:AP94"/>
    <mergeCell ref="AR93:AU94"/>
    <mergeCell ref="AV93:AY94"/>
    <mergeCell ref="AZ93:BD94"/>
    <mergeCell ref="BF93:BJ94"/>
    <mergeCell ref="G95:K96"/>
    <mergeCell ref="L95:Y96"/>
    <mergeCell ref="AA95:AB96"/>
    <mergeCell ref="AH95:AK96"/>
    <mergeCell ref="AL95:AP96"/>
    <mergeCell ref="AR95:AU96"/>
    <mergeCell ref="AV95:AY96"/>
    <mergeCell ref="AZ95:BD96"/>
    <mergeCell ref="BF95:BJ96"/>
    <mergeCell ref="C97:AB98"/>
    <mergeCell ref="AH97:AK98"/>
    <mergeCell ref="AL97:AP98"/>
    <mergeCell ref="AR97:AU98"/>
    <mergeCell ref="AV97:AY98"/>
    <mergeCell ref="AZ97:BD98"/>
    <mergeCell ref="BF97:BJ98"/>
    <mergeCell ref="G99:K99"/>
    <mergeCell ref="L99:Y99"/>
    <mergeCell ref="AA99:AB99"/>
    <mergeCell ref="AH99:AK99"/>
    <mergeCell ref="AL99:AP99"/>
    <mergeCell ref="AR99:AU99"/>
    <mergeCell ref="AV99:AY99"/>
    <mergeCell ref="AZ99:BD99"/>
    <mergeCell ref="BF99:BJ99"/>
    <mergeCell ref="G100:K101"/>
    <mergeCell ref="L100:Y101"/>
    <mergeCell ref="AA100:AB101"/>
    <mergeCell ref="AH100:AK101"/>
    <mergeCell ref="AL100:AP101"/>
    <mergeCell ref="AR100:AU101"/>
    <mergeCell ref="AV100:AY101"/>
    <mergeCell ref="AZ100:BD101"/>
    <mergeCell ref="BF100:BJ101"/>
    <mergeCell ref="G102:K103"/>
    <mergeCell ref="L102:Y103"/>
    <mergeCell ref="AA102:AB103"/>
    <mergeCell ref="AH102:AK103"/>
    <mergeCell ref="AL102:AP103"/>
    <mergeCell ref="AR102:AU103"/>
    <mergeCell ref="AV102:AY103"/>
    <mergeCell ref="AZ102:BD103"/>
    <mergeCell ref="BF102:BJ103"/>
  </mergeCells>
  <pageMargins left="0" right="0" top="0.39374999999999999" bottom="0.19722222222222222" header="0" footer="0"/>
  <pageSetup paperSize="9" scale="96" fitToWidth="0" fitToHeight="0" orientation="landscape" r:id="rId1"/>
  <headerFooter alignWithMargins="0"/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II izmjene i dopune 2022 </vt:lpstr>
      <vt:lpstr>posebni dio</vt:lpstr>
      <vt:lpstr>'II izmjene i dopune 2022 '!Podrucje_ispisa</vt:lpstr>
      <vt:lpstr>'posebni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dv-ko</cp:lastModifiedBy>
  <cp:lastPrinted>2022-12-19T12:12:14Z</cp:lastPrinted>
  <dcterms:created xsi:type="dcterms:W3CDTF">2023-05-02T20:55:52Z</dcterms:created>
  <dcterms:modified xsi:type="dcterms:W3CDTF">2023-05-02T20:55:52Z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01734361CD07C3C85B968AA4B2781C480C131A4BF1DCCE0484255B1E26629C81B56D9D760D71F36F89FB5B24E7B666BFF83A56BCA5F352EA310CEC1BA4B5D63E10CDEC28FAA1750BCAC94F4022A6DC8086DCE4AD79D46D1EC4364F685C29C42A6F77AC08DE97A5E036388AAD0CF72C3B154058F2CE8F2656064A10531868861</vt:lpwstr>
  </property>
  <property fmtid="{D5CDD505-2E9C-101B-9397-08002B2CF9AE}" pid="3" name="Business Objects Context Information1">
    <vt:lpwstr>F7AE396969270267D95F9CBD2142089AB5FEE85FE6F136A9CFDF2FFD6C646395E26AFBAB5758409463D6904AE14D9742ABAD0E26F0FED576DFE78F032BCE3DF1D52B8389CE7F43A8EDE7D2C002B0EBF41483841941A6B75384BFA58E5E4CCBE92D55D1136D7FC3CE78E9BDD79C3AA494A821B373E2683F038FA0A3334A4D89E</vt:lpwstr>
  </property>
  <property fmtid="{D5CDD505-2E9C-101B-9397-08002B2CF9AE}" pid="4" name="Business Objects Context Information2">
    <vt:lpwstr>287A75D9F71EE037AB084C5A29CC6A21748B3C4A6DD1B94649DD6758D3D4D84A2FE70A01DA9358317E32A06AF0B7559AADF357B1AD979038BC3957B417929E6D363CBA8F8A5B0869883AEABFC61BC8A3ED66031237C51A950D8E607DE4813AEECF5E58DBEA210D68C3500F8A13552D9DFAFCE9AA15AB5A9A3B2836C4008367D</vt:lpwstr>
  </property>
  <property fmtid="{D5CDD505-2E9C-101B-9397-08002B2CF9AE}" pid="5" name="Business Objects Context Information3">
    <vt:lpwstr>E6B3C8FDFB6BFFAC3A1CDF823CE75B5AC73192130E4D7810B7FBB80BA30BBFDE53A96F69CD28616D5084CA303C228A6EBB1EFEF62BB53C149528D0F07D2A976D82A83C9F3D375E711120F05DD1CB0AD290176DA256D33147C455021EB80221E6AD1D3721BD0AD8621A4DF9BC9C526B550F077E13C6708CC5E1C552273D65A21</vt:lpwstr>
  </property>
  <property fmtid="{D5CDD505-2E9C-101B-9397-08002B2CF9AE}" pid="6" name="Business Objects Context Information4">
    <vt:lpwstr>2DFDB11E9EA7ECC6513A40D77F44A019AD75043CF1E2894DBD5D3834916660AC1E15E44AA49684DC8A16F36657CB1B4CF7D1359E9B37E50F303EAD2124FAA6C4F96AED9907D8347E436EE9EB66180BFB6CFF1D597B9740B8F2237E95C753DF8C6DAE8DBF95BC3F5C1737E4D15DACD0DA5E1E06BFBF84A08F0CF94D0604342E5</vt:lpwstr>
  </property>
  <property fmtid="{D5CDD505-2E9C-101B-9397-08002B2CF9AE}" pid="7" name="Business Objects Context Information5">
    <vt:lpwstr>4078DC3A8465B1C0CAF762583E457C86B5CBC88BE21DB4954A86767C35D7EAE8B861B2511155B02A01FCC2521E1AE3122FEC41CDAA310B36C49F6D3C621CA572006795AFA31A70DC8EAFB231012F285420CB9CD4522B458BF0233288D03B7071910D3A908A2FE310302D85FE0994257D01BCF25DDB4EB2A114BF674E945A439</vt:lpwstr>
  </property>
  <property fmtid="{D5CDD505-2E9C-101B-9397-08002B2CF9AE}" pid="8" name="Business Objects Context Information6">
    <vt:lpwstr>9944D6CB9D64A2106F693DB16C6B536D8D37F850AA8B0FA18170ED3DA8A51712C428EB3174142D8C8E9CA931722F1E0EF7E9F95AD7718C7ABACE1560212987A61AB65EA31A6C9E4DC16704731B4D15A0AA367F8F9AD3B5EBF7148E9B059488B337748B32</vt:lpwstr>
  </property>
</Properties>
</file>