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8312" windowHeight="1176" activeTab="0"/>
  </bookViews>
  <sheets>
    <sheet name="2020" sheetId="1" r:id="rId1"/>
    <sheet name="vrtic" sheetId="2" r:id="rId2"/>
  </sheets>
  <definedNames>
    <definedName name="_xlnm.Print_Area" localSheetId="0">'2020'!$A$1:$G$49</definedName>
  </definedNames>
  <calcPr fullCalcOnLoad="1"/>
</workbook>
</file>

<file path=xl/sharedStrings.xml><?xml version="1.0" encoding="utf-8"?>
<sst xmlns="http://schemas.openxmlformats.org/spreadsheetml/2006/main" count="409" uniqueCount="144">
  <si>
    <t>DJEČJI VRTIĆ «KOMIŽA»</t>
  </si>
  <si>
    <t>Donacije</t>
  </si>
  <si>
    <t>UKUPNO</t>
  </si>
  <si>
    <t>Aktivnost: PREDŠKOLSKI ODGOJ</t>
  </si>
  <si>
    <t>Ostali rashodi za zaposlene</t>
  </si>
  <si>
    <t>Plaće (Bruto)</t>
  </si>
  <si>
    <t>Doprinosi na plaće</t>
  </si>
  <si>
    <t>Rashodi za materijal i energiju</t>
  </si>
  <si>
    <t>Rashodi za usluge</t>
  </si>
  <si>
    <t>Rashodi za bankarske usluge</t>
  </si>
  <si>
    <t>Postrojenja i oprema</t>
  </si>
  <si>
    <t>Dodatna ulaganja na građevinskim objektima</t>
  </si>
  <si>
    <t>UKUPNO:</t>
  </si>
  <si>
    <t>Naknade troškova zaposlenih</t>
  </si>
  <si>
    <t>Ostali rashodi poslovanja</t>
  </si>
  <si>
    <t>PRIHODI I PRIMITCI</t>
  </si>
  <si>
    <t>RASHODI I IZDACI</t>
  </si>
  <si>
    <t>oznaka rač. Iz rač plana</t>
  </si>
  <si>
    <t>Izvršenje za izvještajno razdoblje</t>
  </si>
  <si>
    <t>indeks</t>
  </si>
  <si>
    <t>izvršenje prethodne godine</t>
  </si>
  <si>
    <t>UKUPNI PRIHODI</t>
  </si>
  <si>
    <t>UKUPNI RASHODI</t>
  </si>
  <si>
    <t>VIŠAK PRIHODA PRENESENI</t>
  </si>
  <si>
    <t>UKUPNI VIŠAK PRIHODA</t>
  </si>
  <si>
    <t>Preneseni višak prihoda poslovanja</t>
  </si>
  <si>
    <t>UKUPNO RASPOLOŽIVO</t>
  </si>
  <si>
    <t>OBRAČUNATI PRIHODI - nenaplaćeni</t>
  </si>
  <si>
    <t>Predsjednik:</t>
  </si>
  <si>
    <t>Jurica Jončić</t>
  </si>
  <si>
    <t>Ravnateljica:</t>
  </si>
  <si>
    <t>Ana Žitko</t>
  </si>
  <si>
    <t xml:space="preserve">Izmjene i dopune plana </t>
  </si>
  <si>
    <t>Ostali prihodi</t>
  </si>
  <si>
    <t>Ulaganja u programe</t>
  </si>
  <si>
    <t>Plan 2020</t>
  </si>
  <si>
    <t>Tekuće pomoči iz drž.proračuna</t>
  </si>
  <si>
    <t>Prihodi od financijske imovine</t>
  </si>
  <si>
    <t>Prihodi po posebnim propisima</t>
  </si>
  <si>
    <t>Prihodi iz nadležnog proračuna</t>
  </si>
  <si>
    <t>Vlastitii prihodi</t>
  </si>
  <si>
    <t>FINANCIJSKI IZVJEŠTAJ ZA RAZDOBLJE 01.01.-31.12.2020.</t>
  </si>
  <si>
    <t>GODIŠNJI OBRAČUN FINANC. PLANA</t>
  </si>
  <si>
    <t xml:space="preserve">   Financijski izvještaj i  obračun financijskog plana za 01.01.-31.12. 2020.g razmatrani su i usvojeni na XXIII sjednici</t>
  </si>
  <si>
    <t>Upravnog vijeća DV "Komiža"__. siječnja 2021.godine.</t>
  </si>
  <si>
    <t>VIŠAK  PRIHODA POSLOVANJA</t>
  </si>
  <si>
    <t>DJEČJI VRTIĆ "KOMIŽA"</t>
  </si>
  <si>
    <t>IZVJEŠĆE O IZVRŠENJU FINANCIJSKOG PLANA  01.01.-31.12.2020.</t>
  </si>
  <si>
    <t>Šifra</t>
  </si>
  <si>
    <t>Broj</t>
  </si>
  <si>
    <t>VRSTA RASHODA I IZDATKA</t>
  </si>
  <si>
    <t>Izvorni Pl</t>
  </si>
  <si>
    <t>Tekući Plan</t>
  </si>
  <si>
    <t>Izvršenje</t>
  </si>
  <si>
    <t>Index</t>
  </si>
  <si>
    <t>Izvora</t>
  </si>
  <si>
    <t>Funkc</t>
  </si>
  <si>
    <t>Račun</t>
  </si>
  <si>
    <t>2020.god.</t>
  </si>
  <si>
    <t>31.XII</t>
  </si>
  <si>
    <t>RAZDJEL:002 DJEČJI VRTIĆ "KOMIŽA"</t>
  </si>
  <si>
    <t>Glava:00201 Dječji vrtić “Komiža”</t>
  </si>
  <si>
    <t>Funcijska klasifikacija: 09 Obrazovanje</t>
  </si>
  <si>
    <t>P10018 Program:Redovni program predškolskog odgoja</t>
  </si>
  <si>
    <t>A1001801</t>
  </si>
  <si>
    <t>Aktivnost:Redovni program Dječji vrtić Komiža</t>
  </si>
  <si>
    <t>Izvor</t>
  </si>
  <si>
    <t>1.1.</t>
  </si>
  <si>
    <t>Opći prihodi i primici</t>
  </si>
  <si>
    <t>O911</t>
  </si>
  <si>
    <t>Rashodi za zaposlene</t>
  </si>
  <si>
    <t>Plaće</t>
  </si>
  <si>
    <t>Naknade troškova zaposlenima</t>
  </si>
  <si>
    <t>2.1.</t>
  </si>
  <si>
    <t>Prihodi za posebne namjene</t>
  </si>
  <si>
    <t>o911</t>
  </si>
  <si>
    <t>A101802</t>
  </si>
  <si>
    <t>Aktivnost: Nabav.ured. I ost. Materijal</t>
  </si>
  <si>
    <t>Rashodi poslovanja</t>
  </si>
  <si>
    <t>Materijalni rashodi</t>
  </si>
  <si>
    <t>Rashodi za materijal i energ.</t>
  </si>
  <si>
    <t>3.1.</t>
  </si>
  <si>
    <t>Pomoći - potpore</t>
  </si>
  <si>
    <t>A101803</t>
  </si>
  <si>
    <t>Aktivnost:Materijal i sirovine</t>
  </si>
  <si>
    <t>A101804</t>
  </si>
  <si>
    <t>Aktivnost:Energija</t>
  </si>
  <si>
    <t>A101805</t>
  </si>
  <si>
    <t>Aktivnost: mat. I dijl. Za održ.građ.ob.</t>
  </si>
  <si>
    <t>A101806</t>
  </si>
  <si>
    <t>Aktivnost: Sitan inventar</t>
  </si>
  <si>
    <t>A101807</t>
  </si>
  <si>
    <t>Aktivnost:Sl.radna i zaštitna odjeća</t>
  </si>
  <si>
    <t>Rashodi za mat.i energiju</t>
  </si>
  <si>
    <t>A101808</t>
  </si>
  <si>
    <t>Aktivnost: Telefon, pošta prijevoz</t>
  </si>
  <si>
    <t>A101809</t>
  </si>
  <si>
    <t>Aktivnost: Usl. tek i inv. održavanja</t>
  </si>
  <si>
    <t>A101810</t>
  </si>
  <si>
    <t>Aktivnost: Promiđba i informiranje</t>
  </si>
  <si>
    <t>A101811</t>
  </si>
  <si>
    <t>Aktivnost: Komunalne usluge</t>
  </si>
  <si>
    <t>A101812</t>
  </si>
  <si>
    <t>Aktivnost: Zakupnine i najamnine</t>
  </si>
  <si>
    <t>A101813</t>
  </si>
  <si>
    <t>Aktivnost: Obvez. zdr. preg. i lab. usluge</t>
  </si>
  <si>
    <t>A101814</t>
  </si>
  <si>
    <t>Aktivnost: Intelektualne usluge</t>
  </si>
  <si>
    <t>A101815</t>
  </si>
  <si>
    <t>Aktivnost: Računalne usluge</t>
  </si>
  <si>
    <t>A101816</t>
  </si>
  <si>
    <t>Aktivnost: Ostale usluge</t>
  </si>
  <si>
    <t>A101817</t>
  </si>
  <si>
    <t>Aktivnost: Naknada članovima upravnog vijeća</t>
  </si>
  <si>
    <t>A101818</t>
  </si>
  <si>
    <t>Aktivnost: Premije osiguranja</t>
  </si>
  <si>
    <t>Ostali.rash.poslov.</t>
  </si>
  <si>
    <t>A101819</t>
  </si>
  <si>
    <t>Aktivnost: Reprezentacija</t>
  </si>
  <si>
    <t>Ostali rash.posl.</t>
  </si>
  <si>
    <t>A101820</t>
  </si>
  <si>
    <t>Aktivnost: Pristojbe</t>
  </si>
  <si>
    <t>Ostali ras.posl.</t>
  </si>
  <si>
    <t>A101821</t>
  </si>
  <si>
    <t>Aktivnost: Pokloni Sv. Nikola</t>
  </si>
  <si>
    <t>A101822</t>
  </si>
  <si>
    <t>Aktivnost: Bankarske usluge</t>
  </si>
  <si>
    <t>Financijski rashodi</t>
  </si>
  <si>
    <t>Ostali fin. rashodi</t>
  </si>
  <si>
    <t>K101801</t>
  </si>
  <si>
    <t>Kapitalni projekt: Uredski namještaj i oprema</t>
  </si>
  <si>
    <t>Rashodi za nab.nefinanc.imov.</t>
  </si>
  <si>
    <t>Rashodi za nab. proizv.dugot.imov.</t>
  </si>
  <si>
    <t>K101802</t>
  </si>
  <si>
    <t>Kapitalni projekt: Uređaji i oprema za ost.nam</t>
  </si>
  <si>
    <t>K101803</t>
  </si>
  <si>
    <t>Kapitalni projekt: Dodatno ulaganje na građ objektima</t>
  </si>
  <si>
    <t>Prihodi od posebne namjene</t>
  </si>
  <si>
    <t>Rač program</t>
  </si>
  <si>
    <t>K101804</t>
  </si>
  <si>
    <t>Kapitalni projekt: Ulaganje u rač programe</t>
  </si>
  <si>
    <t>Komiža, 15.02.2021.g</t>
  </si>
  <si>
    <t>ravnateljica:</t>
  </si>
  <si>
    <t>sastavila: Ivana Brajković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</si>
</sst>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"/>
    <numFmt numFmtId="171" formatCode="0.0"/>
    <numFmt numFmtId="172" formatCode="#,##0.00\ &quot;kn&quot;"/>
    <numFmt numFmtId="173" formatCode="#,##0.0\ &quot;kn&quot;"/>
    <numFmt numFmtId="174" formatCode="#,##0\ &quot;kn&quot;"/>
    <numFmt numFmtId="175" formatCode="yy&quot;.&quot;mm&quot;.&quot;dd"/>
  </numFmts>
  <fonts count="63">
    <font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1"/>
      <family val="0"/>
    </font>
    <font>
      <b/>
      <sz val="12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8"/>
      <color indexed="8"/>
      <name val="Arial1"/>
      <family val="0"/>
    </font>
    <font>
      <b/>
      <sz val="13"/>
      <color indexed="8"/>
      <name val="Arial1"/>
      <family val="0"/>
    </font>
    <font>
      <b/>
      <sz val="9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Calibri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sz val="8"/>
      <color rgb="FF000000"/>
      <name val="Arial1"/>
      <family val="0"/>
    </font>
    <font>
      <b/>
      <sz val="13"/>
      <color rgb="FF000000"/>
      <name val="Arial1"/>
      <family val="0"/>
    </font>
    <font>
      <b/>
      <sz val="9"/>
      <color rgb="FF000000"/>
      <name val="Arial1"/>
      <family val="0"/>
    </font>
    <font>
      <b/>
      <sz val="8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10" xfId="51" applyFont="1" applyFill="1" applyBorder="1" applyAlignment="1">
      <alignment horizontal="left" wrapText="1"/>
      <protection/>
    </xf>
    <xf numFmtId="0" fontId="8" fillId="0" borderId="10" xfId="52" applyFont="1" applyFill="1" applyBorder="1" applyAlignment="1">
      <alignment horizontal="left" wrapText="1"/>
      <protection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ill="1" applyBorder="1" applyAlignment="1">
      <alignment/>
    </xf>
    <xf numFmtId="4" fontId="0" fillId="0" borderId="17" xfId="0" applyNumberFormat="1" applyBorder="1" applyAlignment="1">
      <alignment/>
    </xf>
    <xf numFmtId="0" fontId="10" fillId="0" borderId="0" xfId="0" applyFont="1" applyAlignment="1">
      <alignment/>
    </xf>
    <xf numFmtId="0" fontId="10" fillId="0" borderId="16" xfId="51" applyFont="1" applyFill="1" applyBorder="1" applyAlignment="1">
      <alignment horizontal="left" wrapText="1"/>
      <protection/>
    </xf>
    <xf numFmtId="0" fontId="1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3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2" borderId="0" xfId="0" applyFont="1" applyFill="1" applyAlignment="1">
      <alignment/>
    </xf>
    <xf numFmtId="0" fontId="58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57" fillId="32" borderId="0" xfId="0" applyFont="1" applyFill="1" applyAlignment="1">
      <alignment horizontal="left"/>
    </xf>
    <xf numFmtId="0" fontId="58" fillId="32" borderId="0" xfId="0" applyFont="1" applyFill="1" applyAlignment="1">
      <alignment horizontal="left"/>
    </xf>
    <xf numFmtId="175" fontId="58" fillId="32" borderId="0" xfId="0" applyNumberFormat="1" applyFont="1" applyFill="1" applyAlignment="1">
      <alignment horizontal="right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left"/>
    </xf>
    <xf numFmtId="0" fontId="60" fillId="33" borderId="20" xfId="0" applyFont="1" applyFill="1" applyBorder="1" applyAlignment="1">
      <alignment/>
    </xf>
    <xf numFmtId="0" fontId="58" fillId="33" borderId="21" xfId="0" applyFont="1" applyFill="1" applyBorder="1" applyAlignment="1">
      <alignment/>
    </xf>
    <xf numFmtId="0" fontId="57" fillId="33" borderId="21" xfId="0" applyFont="1" applyFill="1" applyBorder="1" applyAlignment="1">
      <alignment horizontal="left"/>
    </xf>
    <xf numFmtId="0" fontId="57" fillId="33" borderId="21" xfId="0" applyFont="1" applyFill="1" applyBorder="1" applyAlignment="1">
      <alignment/>
    </xf>
    <xf numFmtId="3" fontId="58" fillId="33" borderId="21" xfId="0" applyNumberFormat="1" applyFont="1" applyFill="1" applyBorder="1" applyAlignment="1">
      <alignment/>
    </xf>
    <xf numFmtId="171" fontId="59" fillId="0" borderId="22" xfId="0" applyNumberFormat="1" applyFont="1" applyBorder="1" applyAlignment="1">
      <alignment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58" fillId="33" borderId="20" xfId="0" applyFont="1" applyFill="1" applyBorder="1" applyAlignment="1">
      <alignment horizontal="left"/>
    </xf>
    <xf numFmtId="0" fontId="58" fillId="33" borderId="21" xfId="0" applyFont="1" applyFill="1" applyBorder="1" applyAlignment="1">
      <alignment horizontal="left"/>
    </xf>
    <xf numFmtId="0" fontId="61" fillId="33" borderId="20" xfId="0" applyFont="1" applyFill="1" applyBorder="1" applyAlignment="1">
      <alignment/>
    </xf>
    <xf numFmtId="0" fontId="58" fillId="0" borderId="21" xfId="0" applyFont="1" applyBorder="1" applyAlignment="1">
      <alignment/>
    </xf>
    <xf numFmtId="0" fontId="57" fillId="0" borderId="21" xfId="0" applyFont="1" applyBorder="1" applyAlignment="1">
      <alignment horizontal="left"/>
    </xf>
    <xf numFmtId="0" fontId="57" fillId="0" borderId="21" xfId="0" applyFont="1" applyBorder="1" applyAlignment="1">
      <alignment/>
    </xf>
    <xf numFmtId="3" fontId="58" fillId="0" borderId="21" xfId="0" applyNumberFormat="1" applyFont="1" applyBorder="1" applyAlignment="1">
      <alignment/>
    </xf>
    <xf numFmtId="0" fontId="58" fillId="0" borderId="0" xfId="0" applyFont="1" applyAlignment="1">
      <alignment horizontal="left"/>
    </xf>
    <xf numFmtId="3" fontId="58" fillId="0" borderId="0" xfId="0" applyNumberFormat="1" applyFont="1" applyAlignment="1">
      <alignment/>
    </xf>
    <xf numFmtId="171" fontId="59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0" fontId="58" fillId="0" borderId="20" xfId="0" applyFont="1" applyBorder="1" applyAlignment="1">
      <alignment/>
    </xf>
    <xf numFmtId="0" fontId="59" fillId="0" borderId="21" xfId="0" applyFont="1" applyBorder="1" applyAlignment="1">
      <alignment/>
    </xf>
    <xf numFmtId="0" fontId="58" fillId="0" borderId="23" xfId="0" applyFont="1" applyBorder="1" applyAlignment="1">
      <alignment/>
    </xf>
    <xf numFmtId="2" fontId="58" fillId="0" borderId="0" xfId="0" applyNumberFormat="1" applyFont="1" applyAlignment="1">
      <alignment/>
    </xf>
    <xf numFmtId="0" fontId="62" fillId="0" borderId="0" xfId="0" applyFont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57" fillId="34" borderId="0" xfId="0" applyFont="1" applyFill="1" applyAlignment="1">
      <alignment horizontal="left"/>
    </xf>
    <xf numFmtId="0" fontId="0" fillId="34" borderId="0" xfId="0" applyFill="1" applyAlignment="1">
      <alignment wrapText="1"/>
    </xf>
    <xf numFmtId="0" fontId="57" fillId="35" borderId="24" xfId="0" applyFont="1" applyFill="1" applyBorder="1" applyAlignment="1">
      <alignment/>
    </xf>
    <xf numFmtId="0" fontId="58" fillId="34" borderId="24" xfId="0" applyFont="1" applyFill="1" applyBorder="1" applyAlignment="1">
      <alignment/>
    </xf>
    <xf numFmtId="0" fontId="58" fillId="35" borderId="0" xfId="0" applyFont="1" applyFill="1" applyAlignment="1">
      <alignment horizontal="center" wrapText="1"/>
    </xf>
    <xf numFmtId="0" fontId="57" fillId="35" borderId="0" xfId="0" applyFont="1" applyFill="1" applyAlignment="1">
      <alignment wrapText="1"/>
    </xf>
    <xf numFmtId="0" fontId="57" fillId="35" borderId="25" xfId="0" applyFont="1" applyFill="1" applyBorder="1" applyAlignment="1">
      <alignment wrapText="1"/>
    </xf>
    <xf numFmtId="0" fontId="57" fillId="35" borderId="0" xfId="0" applyFont="1" applyFill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5">
      <selection activeCell="B43" sqref="B43"/>
    </sheetView>
  </sheetViews>
  <sheetFormatPr defaultColWidth="9.00390625" defaultRowHeight="15.75"/>
  <cols>
    <col min="1" max="1" width="10.25390625" style="0" customWidth="1"/>
    <col min="2" max="2" width="35.75390625" style="0" customWidth="1"/>
    <col min="6" max="6" width="11.25390625" style="0" bestFit="1" customWidth="1"/>
    <col min="8" max="8" width="9.125" style="0" customWidth="1"/>
  </cols>
  <sheetData>
    <row r="1" spans="1:3" ht="15">
      <c r="A1" s="28" t="s">
        <v>41</v>
      </c>
      <c r="B1" s="28"/>
      <c r="C1" s="28"/>
    </row>
    <row r="2" spans="1:3" ht="15">
      <c r="A2" s="28" t="s">
        <v>42</v>
      </c>
      <c r="B2" s="28"/>
      <c r="C2" s="28">
        <v>2020</v>
      </c>
    </row>
    <row r="3" ht="18">
      <c r="A3" s="2"/>
    </row>
    <row r="4" ht="17.25">
      <c r="A4" s="3" t="s">
        <v>0</v>
      </c>
    </row>
    <row r="5" ht="15">
      <c r="A5" t="s">
        <v>3</v>
      </c>
    </row>
    <row r="6" ht="15">
      <c r="A6" s="12" t="s">
        <v>15</v>
      </c>
    </row>
    <row r="7" spans="1:7" ht="46.5">
      <c r="A7" s="16" t="s">
        <v>17</v>
      </c>
      <c r="B7" s="9"/>
      <c r="C7" s="14" t="s">
        <v>20</v>
      </c>
      <c r="D7" s="15" t="s">
        <v>35</v>
      </c>
      <c r="E7" s="14" t="s">
        <v>32</v>
      </c>
      <c r="F7" s="13" t="s">
        <v>18</v>
      </c>
      <c r="G7" s="15" t="s">
        <v>19</v>
      </c>
    </row>
    <row r="8" spans="1:7" ht="15">
      <c r="A8" s="16">
        <v>636</v>
      </c>
      <c r="B8" s="35" t="s">
        <v>36</v>
      </c>
      <c r="C8" s="14">
        <v>0</v>
      </c>
      <c r="D8" s="15"/>
      <c r="E8" s="45">
        <v>2000</v>
      </c>
      <c r="F8" s="13">
        <v>1920</v>
      </c>
      <c r="G8" s="17">
        <f aca="true" t="shared" si="0" ref="G8:G15">F8/E8*100</f>
        <v>96</v>
      </c>
    </row>
    <row r="9" spans="1:7" ht="15">
      <c r="A9" s="30">
        <v>641</v>
      </c>
      <c r="B9" s="35" t="s">
        <v>37</v>
      </c>
      <c r="C9" s="9"/>
      <c r="D9" s="26">
        <v>0</v>
      </c>
      <c r="E9" s="26">
        <v>0</v>
      </c>
      <c r="F9" s="9"/>
      <c r="G9" s="17"/>
    </row>
    <row r="10" spans="1:7" ht="15">
      <c r="A10" s="9">
        <v>652</v>
      </c>
      <c r="B10" s="35" t="s">
        <v>38</v>
      </c>
      <c r="C10" s="8">
        <v>116668</v>
      </c>
      <c r="D10" s="9">
        <v>145000</v>
      </c>
      <c r="E10" s="25">
        <v>136300</v>
      </c>
      <c r="F10" s="8">
        <v>102817</v>
      </c>
      <c r="G10" s="17">
        <f t="shared" si="0"/>
        <v>75.43433602347763</v>
      </c>
    </row>
    <row r="11" spans="1:7" ht="15">
      <c r="A11" s="9">
        <v>661</v>
      </c>
      <c r="B11" s="35" t="s">
        <v>40</v>
      </c>
      <c r="C11" s="8"/>
      <c r="D11" s="8">
        <v>0</v>
      </c>
      <c r="E11" s="27">
        <v>0</v>
      </c>
      <c r="F11" s="8"/>
      <c r="G11" s="17">
        <v>0</v>
      </c>
    </row>
    <row r="12" spans="1:7" ht="15">
      <c r="A12" s="9">
        <v>663</v>
      </c>
      <c r="B12" s="35" t="s">
        <v>1</v>
      </c>
      <c r="C12" s="42">
        <v>1195</v>
      </c>
      <c r="D12" s="9">
        <v>0</v>
      </c>
      <c r="E12" s="43">
        <v>1000</v>
      </c>
      <c r="F12" s="8">
        <v>154</v>
      </c>
      <c r="G12" s="17">
        <f t="shared" si="0"/>
        <v>15.4</v>
      </c>
    </row>
    <row r="13" spans="1:7" ht="15">
      <c r="A13" s="9">
        <v>671</v>
      </c>
      <c r="B13" s="35" t="s">
        <v>39</v>
      </c>
      <c r="C13" s="8">
        <v>617733</v>
      </c>
      <c r="D13" s="27">
        <v>752000</v>
      </c>
      <c r="E13" s="27">
        <v>692000</v>
      </c>
      <c r="F13" s="8">
        <v>644683</v>
      </c>
      <c r="G13" s="17">
        <f t="shared" si="0"/>
        <v>93.16228323699421</v>
      </c>
    </row>
    <row r="14" spans="1:7" ht="15.75" thickBot="1">
      <c r="A14" s="9">
        <v>683</v>
      </c>
      <c r="B14" s="35" t="s">
        <v>33</v>
      </c>
      <c r="C14" s="31"/>
      <c r="D14" s="9"/>
      <c r="E14" s="44"/>
      <c r="F14" s="31"/>
      <c r="G14" s="21">
        <v>0</v>
      </c>
    </row>
    <row r="15" spans="2:7" ht="15.75" thickBot="1">
      <c r="B15" s="33" t="s">
        <v>2</v>
      </c>
      <c r="C15" s="7">
        <f>SUM(C8:C14)</f>
        <v>735596</v>
      </c>
      <c r="D15" s="7">
        <f>SUM(D8:D14)</f>
        <v>897000</v>
      </c>
      <c r="E15" s="38">
        <f>SUM(E8:E14)</f>
        <v>831300</v>
      </c>
      <c r="F15" s="7">
        <f>SUM(F8:F14)</f>
        <v>749574</v>
      </c>
      <c r="G15" s="32">
        <f t="shared" si="0"/>
        <v>90.168892096716</v>
      </c>
    </row>
    <row r="16" spans="2:5" ht="15">
      <c r="B16" t="s">
        <v>25</v>
      </c>
      <c r="D16" s="11"/>
      <c r="E16" s="39">
        <v>21430</v>
      </c>
    </row>
    <row r="17" spans="1:5" ht="15">
      <c r="A17" s="1"/>
      <c r="B17" t="s">
        <v>26</v>
      </c>
      <c r="E17" s="40">
        <f>SUM(E15:E16)</f>
        <v>852730</v>
      </c>
    </row>
    <row r="18" ht="15">
      <c r="E18" s="37"/>
    </row>
    <row r="19" spans="1:5" ht="15">
      <c r="A19" t="s">
        <v>16</v>
      </c>
      <c r="E19" s="37"/>
    </row>
    <row r="20" spans="1:7" ht="15">
      <c r="A20" s="9">
        <v>311</v>
      </c>
      <c r="B20" s="5" t="s">
        <v>5</v>
      </c>
      <c r="C20" s="18">
        <v>472866</v>
      </c>
      <c r="D20" s="9">
        <v>520000</v>
      </c>
      <c r="E20" s="9">
        <v>520000</v>
      </c>
      <c r="F20" s="18">
        <v>490166</v>
      </c>
      <c r="G20" s="17">
        <f aca="true" t="shared" si="1" ref="G20:G31">F20/E20*100</f>
        <v>94.2626923076923</v>
      </c>
    </row>
    <row r="21" spans="1:7" ht="15">
      <c r="A21" s="9">
        <v>312</v>
      </c>
      <c r="B21" s="5" t="s">
        <v>4</v>
      </c>
      <c r="C21" s="18">
        <v>19175</v>
      </c>
      <c r="D21" s="9">
        <v>30000</v>
      </c>
      <c r="E21" s="9">
        <v>30000</v>
      </c>
      <c r="F21" s="18">
        <v>25987</v>
      </c>
      <c r="G21" s="17">
        <f t="shared" si="1"/>
        <v>86.62333333333333</v>
      </c>
    </row>
    <row r="22" spans="1:7" ht="15">
      <c r="A22" s="9">
        <v>313</v>
      </c>
      <c r="B22" s="5" t="s">
        <v>6</v>
      </c>
      <c r="C22" s="18">
        <v>78283</v>
      </c>
      <c r="D22" s="10">
        <v>86000</v>
      </c>
      <c r="E22" s="10">
        <v>86000</v>
      </c>
      <c r="F22" s="18">
        <v>80877</v>
      </c>
      <c r="G22" s="17">
        <f t="shared" si="1"/>
        <v>94.04302325581395</v>
      </c>
    </row>
    <row r="23" spans="1:7" ht="15">
      <c r="A23" s="9">
        <v>321</v>
      </c>
      <c r="B23" s="5" t="s">
        <v>13</v>
      </c>
      <c r="C23" s="18">
        <v>25137</v>
      </c>
      <c r="D23" s="9">
        <v>36000</v>
      </c>
      <c r="E23" s="29">
        <v>27000</v>
      </c>
      <c r="F23" s="18">
        <v>22550</v>
      </c>
      <c r="G23" s="17">
        <f t="shared" si="1"/>
        <v>83.51851851851852</v>
      </c>
    </row>
    <row r="24" spans="1:7" ht="15">
      <c r="A24" s="9">
        <v>322</v>
      </c>
      <c r="B24" s="5" t="s">
        <v>7</v>
      </c>
      <c r="C24" s="18">
        <v>81935</v>
      </c>
      <c r="D24" s="36">
        <v>110000</v>
      </c>
      <c r="E24" s="41">
        <v>103000</v>
      </c>
      <c r="F24" s="18">
        <v>61937</v>
      </c>
      <c r="G24" s="17">
        <f t="shared" si="1"/>
        <v>60.13300970873786</v>
      </c>
    </row>
    <row r="25" spans="1:7" ht="15">
      <c r="A25" s="9">
        <v>323</v>
      </c>
      <c r="B25" s="5" t="s">
        <v>8</v>
      </c>
      <c r="C25" s="18">
        <v>28425</v>
      </c>
      <c r="D25" s="9">
        <v>47000</v>
      </c>
      <c r="E25" s="29">
        <v>35000</v>
      </c>
      <c r="F25" s="18">
        <v>28999</v>
      </c>
      <c r="G25" s="17">
        <f t="shared" si="1"/>
        <v>82.85428571428571</v>
      </c>
    </row>
    <row r="26" spans="1:7" ht="15">
      <c r="A26" s="9">
        <v>329</v>
      </c>
      <c r="B26" s="5" t="s">
        <v>14</v>
      </c>
      <c r="C26" s="18">
        <v>20556</v>
      </c>
      <c r="D26" s="10">
        <v>27000</v>
      </c>
      <c r="E26" s="46">
        <v>28000</v>
      </c>
      <c r="F26" s="18">
        <v>22688</v>
      </c>
      <c r="G26" s="17">
        <f t="shared" si="1"/>
        <v>81.02857142857142</v>
      </c>
    </row>
    <row r="27" spans="1:7" ht="15">
      <c r="A27" s="9">
        <v>341</v>
      </c>
      <c r="B27" s="5" t="s">
        <v>9</v>
      </c>
      <c r="C27" s="18">
        <v>1521</v>
      </c>
      <c r="D27" s="9">
        <v>2000</v>
      </c>
      <c r="E27" s="29">
        <v>2300</v>
      </c>
      <c r="F27" s="18">
        <v>2209</v>
      </c>
      <c r="G27" s="17">
        <f t="shared" si="1"/>
        <v>96.04347826086956</v>
      </c>
    </row>
    <row r="28" spans="1:7" ht="15">
      <c r="A28" s="9">
        <v>422</v>
      </c>
      <c r="B28" s="6" t="s">
        <v>10</v>
      </c>
      <c r="C28" s="18">
        <v>3923</v>
      </c>
      <c r="D28" s="36">
        <v>14000</v>
      </c>
      <c r="E28" s="41">
        <v>0</v>
      </c>
      <c r="F28" s="18"/>
      <c r="G28" s="17">
        <v>0</v>
      </c>
    </row>
    <row r="29" spans="1:7" ht="15">
      <c r="A29" s="9">
        <v>426</v>
      </c>
      <c r="B29" s="6" t="s">
        <v>34</v>
      </c>
      <c r="C29" s="19"/>
      <c r="D29" s="36">
        <v>2000</v>
      </c>
      <c r="E29" s="47">
        <v>2000</v>
      </c>
      <c r="F29" s="19">
        <v>1848</v>
      </c>
      <c r="G29" s="17">
        <f t="shared" si="1"/>
        <v>92.4</v>
      </c>
    </row>
    <row r="30" spans="1:8" ht="27" thickBot="1">
      <c r="A30" s="9">
        <v>451</v>
      </c>
      <c r="B30" s="6" t="s">
        <v>11</v>
      </c>
      <c r="C30" s="19"/>
      <c r="D30" s="9">
        <v>30000</v>
      </c>
      <c r="E30" s="29">
        <v>0</v>
      </c>
      <c r="F30" s="19"/>
      <c r="G30" s="21">
        <v>0</v>
      </c>
      <c r="H30" s="24"/>
    </row>
    <row r="31" spans="2:7" ht="15.75" thickBot="1">
      <c r="B31" s="34" t="s">
        <v>12</v>
      </c>
      <c r="C31" s="20">
        <f>SUM(C20:C30)</f>
        <v>731821</v>
      </c>
      <c r="D31" s="7">
        <f>SUM(D20:D30)</f>
        <v>904000</v>
      </c>
      <c r="E31" s="7">
        <f>SUM(E20:E30)</f>
        <v>833300</v>
      </c>
      <c r="F31" s="20">
        <f>SUM(F20:F30)</f>
        <v>737261</v>
      </c>
      <c r="G31" s="22">
        <f t="shared" si="1"/>
        <v>88.47485899435978</v>
      </c>
    </row>
    <row r="33" spans="2:6" ht="15">
      <c r="B33" t="s">
        <v>21</v>
      </c>
      <c r="C33" s="23">
        <f>$F$15</f>
        <v>749574</v>
      </c>
      <c r="F33" s="23"/>
    </row>
    <row r="34" spans="2:6" ht="15">
      <c r="B34" t="s">
        <v>22</v>
      </c>
      <c r="C34" s="23">
        <f>$F$31</f>
        <v>737261</v>
      </c>
      <c r="F34" s="23"/>
    </row>
    <row r="35" spans="2:6" ht="15">
      <c r="B35" t="s">
        <v>45</v>
      </c>
      <c r="C35" s="23">
        <f>C33-C34</f>
        <v>12313</v>
      </c>
      <c r="F35" s="23"/>
    </row>
    <row r="36" spans="2:6" ht="15">
      <c r="B36" t="s">
        <v>23</v>
      </c>
      <c r="C36" s="23">
        <v>21430</v>
      </c>
      <c r="F36" s="23"/>
    </row>
    <row r="37" spans="2:6" ht="15">
      <c r="B37" t="s">
        <v>24</v>
      </c>
      <c r="C37" s="23">
        <f>SUM(C35:C36)</f>
        <v>33743</v>
      </c>
      <c r="F37" s="23"/>
    </row>
    <row r="38" spans="3:6" ht="15">
      <c r="C38" s="4"/>
      <c r="F38" s="4"/>
    </row>
    <row r="39" spans="2:6" ht="15">
      <c r="B39" t="s">
        <v>27</v>
      </c>
      <c r="C39" s="4">
        <v>7409</v>
      </c>
      <c r="F39" s="4"/>
    </row>
    <row r="41" ht="15">
      <c r="A41" t="s">
        <v>43</v>
      </c>
    </row>
    <row r="42" ht="15">
      <c r="A42" t="s">
        <v>44</v>
      </c>
    </row>
    <row r="45" ht="15">
      <c r="D45" t="s">
        <v>28</v>
      </c>
    </row>
    <row r="46" ht="15">
      <c r="E46" t="s">
        <v>29</v>
      </c>
    </row>
    <row r="48" ht="15">
      <c r="D48" t="s">
        <v>30</v>
      </c>
    </row>
    <row r="49" ht="15">
      <c r="E49" t="s">
        <v>31</v>
      </c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184">
      <selection activeCell="F200" sqref="F200"/>
    </sheetView>
  </sheetViews>
  <sheetFormatPr defaultColWidth="9.00390625" defaultRowHeight="15.75"/>
  <sheetData>
    <row r="1" spans="1:11" ht="15">
      <c r="A1" s="48" t="s">
        <v>46</v>
      </c>
      <c r="B1" s="48"/>
      <c r="C1" s="48"/>
      <c r="D1" s="48"/>
      <c r="E1" s="48"/>
      <c r="F1" s="48"/>
      <c r="G1" s="48"/>
      <c r="K1" s="48"/>
    </row>
    <row r="2" spans="1:11" ht="15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15">
      <c r="A3" s="50"/>
    </row>
    <row r="5" spans="1:11" ht="15">
      <c r="A5" s="51" t="s">
        <v>48</v>
      </c>
      <c r="B5" s="51" t="s">
        <v>48</v>
      </c>
      <c r="C5" s="51"/>
      <c r="D5" s="51" t="s">
        <v>49</v>
      </c>
      <c r="E5" s="51"/>
      <c r="F5" s="52" t="s">
        <v>50</v>
      </c>
      <c r="G5" s="52"/>
      <c r="H5" s="51" t="s">
        <v>51</v>
      </c>
      <c r="I5" s="51" t="s">
        <v>52</v>
      </c>
      <c r="J5" s="51" t="s">
        <v>53</v>
      </c>
      <c r="K5" s="53" t="s">
        <v>54</v>
      </c>
    </row>
    <row r="6" spans="1:11" ht="15">
      <c r="A6" s="51" t="s">
        <v>55</v>
      </c>
      <c r="B6" s="51" t="s">
        <v>56</v>
      </c>
      <c r="C6" s="51"/>
      <c r="D6" s="51" t="s">
        <v>57</v>
      </c>
      <c r="E6" s="51"/>
      <c r="F6" s="51"/>
      <c r="G6" s="51"/>
      <c r="H6" s="54">
        <v>2020</v>
      </c>
      <c r="I6" s="51" t="s">
        <v>58</v>
      </c>
      <c r="J6" s="51" t="s">
        <v>59</v>
      </c>
      <c r="K6" s="55"/>
    </row>
    <row r="7" spans="1:11" ht="15">
      <c r="A7" s="52"/>
      <c r="B7" s="52"/>
      <c r="C7" s="51"/>
      <c r="D7" s="52"/>
      <c r="E7" s="52"/>
      <c r="F7" s="52"/>
      <c r="G7" s="52"/>
      <c r="H7" s="55"/>
      <c r="I7" s="55"/>
      <c r="J7" s="55"/>
      <c r="K7" s="56"/>
    </row>
    <row r="8" spans="1:11" ht="15">
      <c r="A8" s="57">
        <v>1</v>
      </c>
      <c r="B8" s="57">
        <v>2</v>
      </c>
      <c r="C8" s="57"/>
      <c r="D8" s="57">
        <v>3</v>
      </c>
      <c r="E8" s="57"/>
      <c r="F8" s="57">
        <v>4</v>
      </c>
      <c r="G8" s="57"/>
      <c r="H8">
        <v>5</v>
      </c>
      <c r="I8">
        <v>6</v>
      </c>
      <c r="J8">
        <v>7</v>
      </c>
      <c r="K8">
        <v>8</v>
      </c>
    </row>
    <row r="10" spans="1:10" ht="15">
      <c r="A10" s="57"/>
      <c r="B10" s="58"/>
      <c r="C10" s="59"/>
      <c r="D10" s="60"/>
      <c r="E10" s="57"/>
      <c r="F10" s="57"/>
      <c r="G10" s="57"/>
      <c r="H10" s="57"/>
      <c r="I10" s="57"/>
      <c r="J10" s="58"/>
    </row>
    <row r="11" spans="1:11" ht="16.5">
      <c r="A11" s="61" t="s">
        <v>60</v>
      </c>
      <c r="B11" s="62"/>
      <c r="C11" s="62"/>
      <c r="D11" s="63"/>
      <c r="E11" s="64"/>
      <c r="F11" s="64"/>
      <c r="G11" s="64"/>
      <c r="H11" s="62"/>
      <c r="I11" s="62"/>
      <c r="J11" s="62"/>
      <c r="K11" s="62"/>
    </row>
    <row r="12" spans="1:11" ht="16.5">
      <c r="A12" s="61" t="s">
        <v>61</v>
      </c>
      <c r="B12" s="62"/>
      <c r="C12" s="62"/>
      <c r="D12" s="63"/>
      <c r="E12" s="64"/>
      <c r="F12" s="64"/>
      <c r="G12" s="64"/>
      <c r="H12" s="65">
        <v>833300</v>
      </c>
      <c r="I12" s="65">
        <v>833300</v>
      </c>
      <c r="J12" s="65">
        <v>737261</v>
      </c>
      <c r="K12" s="66">
        <f>J12/I12*100</f>
        <v>88.47485899435978</v>
      </c>
    </row>
    <row r="13" spans="1:11" ht="15">
      <c r="A13" s="67" t="s">
        <v>62</v>
      </c>
      <c r="B13" s="67"/>
      <c r="C13" s="67"/>
      <c r="D13" s="68"/>
      <c r="E13" s="69"/>
      <c r="F13" s="69"/>
      <c r="G13" s="69"/>
      <c r="H13" s="67"/>
      <c r="I13" s="67"/>
      <c r="J13" s="67"/>
      <c r="K13" s="67"/>
    </row>
    <row r="14" spans="1:11" ht="15">
      <c r="A14" s="70" t="s">
        <v>63</v>
      </c>
      <c r="B14" s="71"/>
      <c r="C14" s="71"/>
      <c r="D14" s="71"/>
      <c r="E14" s="71"/>
      <c r="F14" s="71"/>
      <c r="G14" s="71"/>
      <c r="H14" s="62"/>
      <c r="I14" s="62"/>
      <c r="J14" s="62"/>
      <c r="K14" s="62"/>
    </row>
    <row r="15" spans="8:11" ht="15">
      <c r="H15" s="69"/>
      <c r="I15" s="69"/>
      <c r="J15" s="69"/>
      <c r="K15" s="69"/>
    </row>
    <row r="16" spans="1:11" ht="15">
      <c r="A16" s="72" t="s">
        <v>64</v>
      </c>
      <c r="B16" s="73"/>
      <c r="C16" s="73" t="s">
        <v>65</v>
      </c>
      <c r="D16" s="74"/>
      <c r="E16" s="75"/>
      <c r="F16" s="75"/>
      <c r="G16" s="75"/>
      <c r="H16" s="76">
        <v>663000</v>
      </c>
      <c r="I16" s="76">
        <v>663000</v>
      </c>
      <c r="J16" s="76">
        <f>SUM(J17+J23)</f>
        <v>619580</v>
      </c>
      <c r="K16" s="66">
        <f>J16/I16*100</f>
        <v>93.45098039215686</v>
      </c>
    </row>
    <row r="17" spans="1:11" ht="15">
      <c r="A17" s="59" t="s">
        <v>66</v>
      </c>
      <c r="B17" s="59" t="s">
        <v>67</v>
      </c>
      <c r="C17" s="59"/>
      <c r="D17" s="77" t="s">
        <v>68</v>
      </c>
      <c r="E17" s="57"/>
      <c r="F17" s="57"/>
      <c r="G17" s="57"/>
      <c r="H17" s="78">
        <v>661000</v>
      </c>
      <c r="I17" s="78">
        <v>661000</v>
      </c>
      <c r="J17" s="78">
        <f>SUM(J18+J22)</f>
        <v>617730</v>
      </c>
      <c r="K17" s="79">
        <f>J17/I17*100</f>
        <v>93.45385779122542</v>
      </c>
    </row>
    <row r="18" spans="1:11" ht="15">
      <c r="A18" s="59"/>
      <c r="B18" s="58" t="s">
        <v>69</v>
      </c>
      <c r="C18" s="59"/>
      <c r="D18" s="60">
        <v>31</v>
      </c>
      <c r="E18" s="57"/>
      <c r="F18" s="57" t="s">
        <v>70</v>
      </c>
      <c r="G18" s="57"/>
      <c r="H18" s="78">
        <v>636000</v>
      </c>
      <c r="I18" s="78">
        <v>636000</v>
      </c>
      <c r="J18" s="78">
        <v>597030</v>
      </c>
      <c r="K18" s="79">
        <f>J18/I18*100</f>
        <v>93.87264150943396</v>
      </c>
    </row>
    <row r="19" spans="1:11" ht="15">
      <c r="A19" s="57"/>
      <c r="B19" s="58" t="s">
        <v>69</v>
      </c>
      <c r="C19" s="59"/>
      <c r="D19" s="60">
        <v>311</v>
      </c>
      <c r="E19" s="57"/>
      <c r="F19" s="57" t="s">
        <v>71</v>
      </c>
      <c r="G19" s="57"/>
      <c r="H19" s="80">
        <v>520000</v>
      </c>
      <c r="I19" s="80">
        <v>520000</v>
      </c>
      <c r="J19" s="80">
        <v>490166</v>
      </c>
      <c r="K19" s="79">
        <f>J19/I19*100</f>
        <v>94.2626923076923</v>
      </c>
    </row>
    <row r="20" spans="1:11" ht="15">
      <c r="A20" s="57"/>
      <c r="B20" s="58" t="s">
        <v>69</v>
      </c>
      <c r="C20" s="59"/>
      <c r="D20" s="60">
        <v>312</v>
      </c>
      <c r="E20" s="57"/>
      <c r="F20" s="57" t="s">
        <v>4</v>
      </c>
      <c r="G20" s="57"/>
      <c r="H20" s="80">
        <v>30000</v>
      </c>
      <c r="I20" s="80">
        <v>30000</v>
      </c>
      <c r="J20" s="80">
        <v>25987</v>
      </c>
      <c r="K20" s="57"/>
    </row>
    <row r="21" spans="1:11" ht="15">
      <c r="A21" s="57"/>
      <c r="B21" s="58" t="s">
        <v>69</v>
      </c>
      <c r="C21" s="59"/>
      <c r="D21" s="60">
        <v>313</v>
      </c>
      <c r="E21" s="57"/>
      <c r="F21" s="57" t="s">
        <v>6</v>
      </c>
      <c r="G21" s="57"/>
      <c r="H21" s="80">
        <v>86000</v>
      </c>
      <c r="I21" s="80">
        <v>86000</v>
      </c>
      <c r="J21" s="80">
        <v>80877</v>
      </c>
      <c r="K21" s="79">
        <f>J21/I21*100</f>
        <v>94.04302325581395</v>
      </c>
    </row>
    <row r="22" spans="1:11" ht="15">
      <c r="A22" s="57"/>
      <c r="B22" s="58" t="s">
        <v>69</v>
      </c>
      <c r="C22" s="59"/>
      <c r="D22" s="60">
        <v>321</v>
      </c>
      <c r="E22" s="57"/>
      <c r="F22" s="57" t="s">
        <v>72</v>
      </c>
      <c r="G22" s="57"/>
      <c r="H22" s="80">
        <v>25000</v>
      </c>
      <c r="I22" s="80">
        <v>25000</v>
      </c>
      <c r="J22" s="80">
        <v>20700</v>
      </c>
      <c r="K22" s="79">
        <f>J22/I22*100</f>
        <v>82.8</v>
      </c>
    </row>
    <row r="23" spans="1:11" ht="15">
      <c r="A23" s="59" t="s">
        <v>66</v>
      </c>
      <c r="B23" s="59" t="s">
        <v>73</v>
      </c>
      <c r="C23" s="59"/>
      <c r="D23" s="77" t="s">
        <v>74</v>
      </c>
      <c r="E23" s="57"/>
      <c r="F23" s="57"/>
      <c r="G23" s="57"/>
      <c r="H23" s="78">
        <v>2000</v>
      </c>
      <c r="I23" s="78">
        <v>2000</v>
      </c>
      <c r="J23" s="78">
        <v>1850</v>
      </c>
      <c r="K23" s="79">
        <f>J23/I23*100</f>
        <v>92.5</v>
      </c>
    </row>
    <row r="24" spans="1:11" ht="15">
      <c r="A24" s="57"/>
      <c r="B24" s="57" t="s">
        <v>75</v>
      </c>
      <c r="C24" s="59"/>
      <c r="D24" s="77">
        <v>321</v>
      </c>
      <c r="E24" s="57"/>
      <c r="F24" s="57" t="s">
        <v>72</v>
      </c>
      <c r="G24" s="57"/>
      <c r="H24" s="80">
        <v>2000</v>
      </c>
      <c r="I24" s="80">
        <v>2000</v>
      </c>
      <c r="J24" s="80">
        <v>1850</v>
      </c>
      <c r="K24" s="79">
        <f>J24/I24*100</f>
        <v>92.5</v>
      </c>
    </row>
    <row r="25" spans="1:11" ht="15">
      <c r="A25" s="59"/>
      <c r="B25" s="58"/>
      <c r="C25" s="59"/>
      <c r="D25" s="60"/>
      <c r="E25" s="57"/>
      <c r="F25" s="57"/>
      <c r="G25" s="57"/>
      <c r="H25" s="57"/>
      <c r="I25" s="57"/>
      <c r="J25" s="57"/>
      <c r="K25" s="57"/>
    </row>
    <row r="26" spans="1:11" ht="15">
      <c r="A26" s="81" t="s">
        <v>76</v>
      </c>
      <c r="B26" s="82"/>
      <c r="C26" s="73" t="s">
        <v>77</v>
      </c>
      <c r="D26" s="74"/>
      <c r="E26" s="75"/>
      <c r="F26" s="75"/>
      <c r="G26" s="75"/>
      <c r="H26" s="76">
        <v>36000</v>
      </c>
      <c r="I26" s="76">
        <v>36000</v>
      </c>
      <c r="J26" s="76">
        <v>20172</v>
      </c>
      <c r="K26" s="66">
        <f>J26/I26*100</f>
        <v>56.03333333333333</v>
      </c>
    </row>
    <row r="27" spans="1:11" ht="15">
      <c r="A27" s="59" t="s">
        <v>66</v>
      </c>
      <c r="B27" s="59" t="s">
        <v>67</v>
      </c>
      <c r="C27" s="59"/>
      <c r="D27" s="77" t="s">
        <v>68</v>
      </c>
      <c r="E27" s="57"/>
      <c r="F27" s="57"/>
      <c r="G27" s="57"/>
      <c r="H27" s="59">
        <v>0</v>
      </c>
      <c r="I27" s="59">
        <v>0</v>
      </c>
      <c r="J27" s="59"/>
      <c r="K27" s="59">
        <v>0</v>
      </c>
    </row>
    <row r="28" spans="1:11" ht="15">
      <c r="A28" s="83"/>
      <c r="B28" s="58" t="s">
        <v>69</v>
      </c>
      <c r="C28" s="59"/>
      <c r="D28" s="60">
        <v>3</v>
      </c>
      <c r="E28" s="57"/>
      <c r="F28" s="57" t="s">
        <v>78</v>
      </c>
      <c r="G28" s="57"/>
      <c r="H28" s="57">
        <v>0</v>
      </c>
      <c r="I28" s="57">
        <v>0</v>
      </c>
      <c r="J28" s="57"/>
      <c r="K28" s="57">
        <v>0</v>
      </c>
    </row>
    <row r="29" spans="1:11" ht="15">
      <c r="A29" s="59"/>
      <c r="B29" s="58" t="s">
        <v>69</v>
      </c>
      <c r="C29" s="59"/>
      <c r="D29" s="60">
        <v>32</v>
      </c>
      <c r="E29" s="57"/>
      <c r="F29" s="57" t="s">
        <v>79</v>
      </c>
      <c r="G29" s="57"/>
      <c r="H29" s="57">
        <v>0</v>
      </c>
      <c r="I29" s="57">
        <v>0</v>
      </c>
      <c r="J29" s="57"/>
      <c r="K29" s="57"/>
    </row>
    <row r="30" spans="1:11" ht="15">
      <c r="A30" s="57"/>
      <c r="B30" s="58" t="s">
        <v>69</v>
      </c>
      <c r="C30" s="59"/>
      <c r="D30" s="60">
        <v>322</v>
      </c>
      <c r="E30" s="57"/>
      <c r="F30" s="57" t="s">
        <v>80</v>
      </c>
      <c r="G30" s="57"/>
      <c r="H30" s="57">
        <v>0</v>
      </c>
      <c r="I30" s="57">
        <v>0</v>
      </c>
      <c r="J30" s="57"/>
      <c r="K30" s="57"/>
    </row>
    <row r="31" spans="1:11" ht="15">
      <c r="A31" s="59" t="s">
        <v>66</v>
      </c>
      <c r="B31" s="59" t="s">
        <v>73</v>
      </c>
      <c r="C31" s="59"/>
      <c r="D31" s="77" t="s">
        <v>74</v>
      </c>
      <c r="E31" s="57"/>
      <c r="F31" s="57"/>
      <c r="G31" s="57"/>
      <c r="H31" s="78">
        <v>34000</v>
      </c>
      <c r="I31" s="78">
        <v>34000</v>
      </c>
      <c r="J31" s="78">
        <v>18252</v>
      </c>
      <c r="K31" s="84">
        <f>J31/I31*100</f>
        <v>53.68235294117647</v>
      </c>
    </row>
    <row r="32" spans="1:11" ht="15">
      <c r="A32" s="57"/>
      <c r="B32" s="58" t="s">
        <v>75</v>
      </c>
      <c r="C32" s="59"/>
      <c r="D32" s="60">
        <v>3</v>
      </c>
      <c r="E32" s="57"/>
      <c r="F32" s="57" t="s">
        <v>78</v>
      </c>
      <c r="G32" s="57"/>
      <c r="H32" s="80">
        <v>34000</v>
      </c>
      <c r="I32" s="80">
        <v>34000</v>
      </c>
      <c r="J32" s="80">
        <v>18252</v>
      </c>
      <c r="K32" s="57"/>
    </row>
    <row r="33" spans="2:11" ht="15">
      <c r="B33" s="58" t="s">
        <v>75</v>
      </c>
      <c r="C33" s="59"/>
      <c r="D33" s="60">
        <v>32</v>
      </c>
      <c r="E33" s="57"/>
      <c r="F33" s="57" t="s">
        <v>79</v>
      </c>
      <c r="G33" s="57"/>
      <c r="H33" s="80">
        <v>34000</v>
      </c>
      <c r="I33" s="80">
        <v>34000</v>
      </c>
      <c r="J33" s="57">
        <v>18252</v>
      </c>
      <c r="K33" s="57"/>
    </row>
    <row r="34" spans="1:11" ht="15">
      <c r="A34" s="57"/>
      <c r="B34" s="58" t="s">
        <v>75</v>
      </c>
      <c r="C34" s="59"/>
      <c r="D34" s="60">
        <v>322</v>
      </c>
      <c r="E34" s="57"/>
      <c r="F34" s="57" t="s">
        <v>80</v>
      </c>
      <c r="G34" s="57"/>
      <c r="H34" s="80">
        <v>34000</v>
      </c>
      <c r="I34" s="80">
        <v>34000</v>
      </c>
      <c r="J34" s="57">
        <v>18252</v>
      </c>
      <c r="K34" s="57"/>
    </row>
    <row r="35" spans="1:11" ht="15">
      <c r="A35" s="59" t="s">
        <v>66</v>
      </c>
      <c r="B35" s="59" t="s">
        <v>81</v>
      </c>
      <c r="C35" s="59"/>
      <c r="D35" s="77" t="s">
        <v>82</v>
      </c>
      <c r="E35" s="57"/>
      <c r="F35" s="57"/>
      <c r="G35" s="57"/>
      <c r="H35" s="78">
        <v>2000</v>
      </c>
      <c r="I35" s="78">
        <v>2000</v>
      </c>
      <c r="J35" s="80">
        <v>1920</v>
      </c>
      <c r="K35" s="57"/>
    </row>
    <row r="36" spans="1:11" ht="15">
      <c r="A36" s="59"/>
      <c r="B36" s="58" t="s">
        <v>75</v>
      </c>
      <c r="C36" s="59"/>
      <c r="D36" s="60">
        <v>3</v>
      </c>
      <c r="E36" s="57"/>
      <c r="F36" s="57" t="s">
        <v>78</v>
      </c>
      <c r="G36" s="57"/>
      <c r="H36" s="80">
        <v>2000</v>
      </c>
      <c r="I36" s="80">
        <v>2000</v>
      </c>
      <c r="J36" s="80">
        <v>1920</v>
      </c>
      <c r="K36" s="57"/>
    </row>
    <row r="37" spans="1:11" ht="15">
      <c r="A37" s="59"/>
      <c r="B37" s="58" t="s">
        <v>75</v>
      </c>
      <c r="C37" s="59"/>
      <c r="D37" s="60">
        <v>32</v>
      </c>
      <c r="E37" s="57"/>
      <c r="F37" s="57" t="s">
        <v>79</v>
      </c>
      <c r="G37" s="57"/>
      <c r="H37" s="80">
        <v>2000</v>
      </c>
      <c r="I37" s="80">
        <v>2000</v>
      </c>
      <c r="J37" s="80">
        <v>1920</v>
      </c>
      <c r="K37" s="57"/>
    </row>
    <row r="38" spans="1:11" ht="15">
      <c r="A38" s="59"/>
      <c r="B38" s="58" t="s">
        <v>75</v>
      </c>
      <c r="C38" s="59"/>
      <c r="D38" s="60">
        <v>322</v>
      </c>
      <c r="E38" s="57"/>
      <c r="F38" s="57" t="s">
        <v>80</v>
      </c>
      <c r="G38" s="57"/>
      <c r="H38" s="80">
        <v>2000</v>
      </c>
      <c r="I38" s="80">
        <v>2000</v>
      </c>
      <c r="J38" s="80">
        <v>1920</v>
      </c>
      <c r="K38" s="57"/>
    </row>
    <row r="39" spans="1:11" ht="15">
      <c r="A39" s="57"/>
      <c r="B39" s="58"/>
      <c r="C39" s="59"/>
      <c r="D39" s="60"/>
      <c r="E39" s="57"/>
      <c r="F39" s="57"/>
      <c r="G39" s="57"/>
      <c r="H39" s="57"/>
      <c r="I39" s="57"/>
      <c r="J39" s="57"/>
      <c r="K39" s="57"/>
    </row>
    <row r="40" spans="1:11" ht="15">
      <c r="A40" s="81" t="s">
        <v>83</v>
      </c>
      <c r="B40" s="82"/>
      <c r="C40" s="73" t="s">
        <v>84</v>
      </c>
      <c r="D40" s="74"/>
      <c r="E40" s="75"/>
      <c r="F40" s="75"/>
      <c r="G40" s="75"/>
      <c r="H40" s="73">
        <v>40000</v>
      </c>
      <c r="I40" s="73">
        <v>40000</v>
      </c>
      <c r="J40" s="76">
        <v>27075</v>
      </c>
      <c r="K40" s="66">
        <f>J40/I40*100</f>
        <v>67.6875</v>
      </c>
    </row>
    <row r="41" spans="1:11" ht="15">
      <c r="A41" s="59" t="s">
        <v>66</v>
      </c>
      <c r="B41" s="59" t="s">
        <v>73</v>
      </c>
      <c r="C41" s="59"/>
      <c r="D41" s="77" t="s">
        <v>74</v>
      </c>
      <c r="E41" s="57"/>
      <c r="F41" s="57"/>
      <c r="G41" s="57"/>
      <c r="H41" s="59">
        <v>40000</v>
      </c>
      <c r="I41" s="59">
        <v>40000</v>
      </c>
      <c r="J41" s="78">
        <v>27075</v>
      </c>
      <c r="K41" s="59"/>
    </row>
    <row r="42" spans="2:11" ht="15">
      <c r="B42" s="58" t="s">
        <v>69</v>
      </c>
      <c r="C42" s="59"/>
      <c r="D42" s="60">
        <v>3</v>
      </c>
      <c r="E42" s="57"/>
      <c r="F42" s="57" t="s">
        <v>78</v>
      </c>
      <c r="G42" s="57"/>
      <c r="H42" s="57">
        <v>40000</v>
      </c>
      <c r="I42" s="57">
        <v>40000</v>
      </c>
      <c r="J42" s="80">
        <v>27075</v>
      </c>
      <c r="K42" s="57"/>
    </row>
    <row r="43" spans="2:11" ht="15">
      <c r="B43" s="58" t="s">
        <v>69</v>
      </c>
      <c r="C43" s="59"/>
      <c r="D43" s="60">
        <v>32</v>
      </c>
      <c r="E43" s="57"/>
      <c r="F43" s="57" t="s">
        <v>79</v>
      </c>
      <c r="G43" s="57"/>
      <c r="H43" s="57">
        <v>40000</v>
      </c>
      <c r="I43" s="57">
        <v>40000</v>
      </c>
      <c r="J43" s="80">
        <v>27075</v>
      </c>
      <c r="K43" s="57"/>
    </row>
    <row r="44" spans="1:11" ht="15">
      <c r="A44" s="57"/>
      <c r="B44" s="58" t="s">
        <v>69</v>
      </c>
      <c r="C44" s="59"/>
      <c r="D44" s="60">
        <v>322</v>
      </c>
      <c r="E44" s="57"/>
      <c r="F44" s="57" t="s">
        <v>80</v>
      </c>
      <c r="G44" s="57"/>
      <c r="H44" s="57">
        <v>40000</v>
      </c>
      <c r="I44" s="57">
        <v>40000</v>
      </c>
      <c r="J44" s="80">
        <v>27075</v>
      </c>
      <c r="K44" s="57"/>
    </row>
    <row r="45" spans="1:11" ht="15">
      <c r="A45" s="59"/>
      <c r="B45" s="58"/>
      <c r="C45" s="59"/>
      <c r="D45" s="60"/>
      <c r="E45" s="57"/>
      <c r="F45" s="57"/>
      <c r="G45" s="57"/>
      <c r="H45" s="57"/>
      <c r="I45" s="57"/>
      <c r="J45" s="57"/>
      <c r="K45" s="57"/>
    </row>
    <row r="46" spans="1:11" ht="15">
      <c r="A46" s="81" t="s">
        <v>85</v>
      </c>
      <c r="B46" s="82"/>
      <c r="C46" s="73" t="s">
        <v>86</v>
      </c>
      <c r="D46" s="74"/>
      <c r="E46" s="75"/>
      <c r="F46" s="75"/>
      <c r="G46" s="75"/>
      <c r="H46" s="76">
        <v>20000</v>
      </c>
      <c r="I46" s="76">
        <v>20000</v>
      </c>
      <c r="J46" s="76">
        <v>10556</v>
      </c>
      <c r="K46" s="66">
        <f>J46/I46*100</f>
        <v>52.78</v>
      </c>
    </row>
    <row r="47" spans="1:11" ht="15">
      <c r="A47" s="59" t="s">
        <v>66</v>
      </c>
      <c r="B47" s="59" t="s">
        <v>73</v>
      </c>
      <c r="C47" s="59"/>
      <c r="D47" s="77" t="s">
        <v>74</v>
      </c>
      <c r="E47" s="57"/>
      <c r="F47" s="57"/>
      <c r="G47" s="57"/>
      <c r="H47" s="78">
        <v>20000</v>
      </c>
      <c r="I47" s="78">
        <v>20000</v>
      </c>
      <c r="J47" s="78">
        <v>10556</v>
      </c>
      <c r="K47" s="59"/>
    </row>
    <row r="48" spans="2:11" ht="15">
      <c r="B48" s="58" t="s">
        <v>69</v>
      </c>
      <c r="C48" s="59"/>
      <c r="D48" s="60">
        <v>3</v>
      </c>
      <c r="E48" s="57"/>
      <c r="F48" s="57" t="s">
        <v>78</v>
      </c>
      <c r="G48" s="57"/>
      <c r="H48" s="80">
        <v>20000</v>
      </c>
      <c r="I48" s="80">
        <v>20000</v>
      </c>
      <c r="J48" s="80">
        <v>10556</v>
      </c>
      <c r="K48" s="57"/>
    </row>
    <row r="49" spans="2:11" ht="15">
      <c r="B49" s="58" t="s">
        <v>69</v>
      </c>
      <c r="C49" s="59"/>
      <c r="D49" s="60">
        <v>32</v>
      </c>
      <c r="E49" s="57"/>
      <c r="F49" s="57" t="s">
        <v>79</v>
      </c>
      <c r="G49" s="57"/>
      <c r="H49" s="80">
        <v>20000</v>
      </c>
      <c r="I49" s="80">
        <v>20000</v>
      </c>
      <c r="J49" s="80">
        <v>10556</v>
      </c>
      <c r="K49" s="57"/>
    </row>
    <row r="50" spans="1:11" ht="15">
      <c r="A50" s="59"/>
      <c r="B50" s="58" t="s">
        <v>69</v>
      </c>
      <c r="C50" s="59"/>
      <c r="D50" s="60">
        <v>322</v>
      </c>
      <c r="E50" s="57"/>
      <c r="F50" s="57" t="s">
        <v>80</v>
      </c>
      <c r="G50" s="57"/>
      <c r="H50" s="80">
        <v>20000</v>
      </c>
      <c r="I50" s="80">
        <v>20000</v>
      </c>
      <c r="J50" s="80">
        <v>10556</v>
      </c>
      <c r="K50" s="57"/>
    </row>
    <row r="51" spans="1:11" ht="15">
      <c r="A51" s="57"/>
      <c r="B51" s="58"/>
      <c r="C51" s="59"/>
      <c r="D51" s="60"/>
      <c r="E51" s="57"/>
      <c r="F51" s="57"/>
      <c r="G51" s="57"/>
      <c r="H51" s="59"/>
      <c r="I51" s="59"/>
      <c r="J51" s="59"/>
      <c r="K51" s="59"/>
    </row>
    <row r="52" spans="1:11" ht="15">
      <c r="A52" s="81" t="s">
        <v>87</v>
      </c>
      <c r="B52" s="82"/>
      <c r="C52" s="73" t="s">
        <v>88</v>
      </c>
      <c r="D52" s="74"/>
      <c r="E52" s="75"/>
      <c r="F52" s="75"/>
      <c r="G52" s="75"/>
      <c r="H52" s="76">
        <v>1000</v>
      </c>
      <c r="I52" s="76">
        <v>1000</v>
      </c>
      <c r="J52" s="73">
        <v>364</v>
      </c>
      <c r="K52" s="66">
        <f>J52/I52*100</f>
        <v>36.4</v>
      </c>
    </row>
    <row r="53" spans="1:11" ht="15">
      <c r="A53" s="59" t="s">
        <v>66</v>
      </c>
      <c r="B53" s="59" t="s">
        <v>67</v>
      </c>
      <c r="C53" s="59"/>
      <c r="D53" s="77" t="s">
        <v>68</v>
      </c>
      <c r="E53" s="57"/>
      <c r="F53" s="57"/>
      <c r="G53" s="57"/>
      <c r="H53" s="78">
        <v>1000</v>
      </c>
      <c r="I53" s="78">
        <v>1000</v>
      </c>
      <c r="J53" s="59">
        <v>364</v>
      </c>
      <c r="K53" s="59"/>
    </row>
    <row r="54" spans="2:11" ht="15">
      <c r="B54" s="58" t="s">
        <v>75</v>
      </c>
      <c r="C54" s="59"/>
      <c r="D54" s="60">
        <v>3</v>
      </c>
      <c r="E54" s="57"/>
      <c r="F54" s="57" t="s">
        <v>78</v>
      </c>
      <c r="G54" s="57"/>
      <c r="H54" s="80">
        <v>1000</v>
      </c>
      <c r="I54" s="80">
        <v>1000</v>
      </c>
      <c r="J54" s="57">
        <v>364</v>
      </c>
      <c r="K54" s="57"/>
    </row>
    <row r="55" spans="2:11" ht="15">
      <c r="B55" s="58" t="s">
        <v>75</v>
      </c>
      <c r="C55" s="59"/>
      <c r="D55" s="60">
        <v>32</v>
      </c>
      <c r="E55" s="57"/>
      <c r="F55" s="57" t="s">
        <v>79</v>
      </c>
      <c r="G55" s="57"/>
      <c r="H55" s="80">
        <v>1000</v>
      </c>
      <c r="I55" s="80">
        <v>1000</v>
      </c>
      <c r="J55" s="57">
        <v>364</v>
      </c>
      <c r="K55" s="57"/>
    </row>
    <row r="56" spans="1:11" ht="15">
      <c r="A56" s="59"/>
      <c r="B56" s="58" t="s">
        <v>75</v>
      </c>
      <c r="C56" s="59"/>
      <c r="D56" s="60">
        <v>322</v>
      </c>
      <c r="E56" s="57"/>
      <c r="F56" s="57" t="s">
        <v>80</v>
      </c>
      <c r="G56" s="57"/>
      <c r="H56" s="80">
        <v>1000</v>
      </c>
      <c r="I56" s="80">
        <v>1000</v>
      </c>
      <c r="J56" s="57">
        <v>364</v>
      </c>
      <c r="K56" s="57"/>
    </row>
    <row r="57" spans="1:11" ht="15">
      <c r="A57" s="57"/>
      <c r="B57" s="58"/>
      <c r="C57" s="59"/>
      <c r="D57" s="60"/>
      <c r="E57" s="57"/>
      <c r="F57" s="57"/>
      <c r="G57" s="57"/>
      <c r="H57" s="57"/>
      <c r="I57" s="57"/>
      <c r="J57" s="57"/>
      <c r="K57" s="57"/>
    </row>
    <row r="58" spans="1:11" ht="15">
      <c r="A58" s="81" t="s">
        <v>89</v>
      </c>
      <c r="B58" s="82"/>
      <c r="C58" s="73" t="s">
        <v>90</v>
      </c>
      <c r="D58" s="74"/>
      <c r="E58" s="75"/>
      <c r="F58" s="75"/>
      <c r="G58" s="75"/>
      <c r="H58" s="76">
        <v>4000</v>
      </c>
      <c r="I58" s="76">
        <v>4000</v>
      </c>
      <c r="J58" s="76">
        <v>1800</v>
      </c>
      <c r="K58" s="66">
        <f>J58/I58*100</f>
        <v>45</v>
      </c>
    </row>
    <row r="59" spans="1:11" ht="15">
      <c r="A59" s="59" t="s">
        <v>66</v>
      </c>
      <c r="B59" s="59" t="s">
        <v>67</v>
      </c>
      <c r="C59" s="59"/>
      <c r="D59" s="77" t="s">
        <v>68</v>
      </c>
      <c r="E59" s="57"/>
      <c r="F59" s="57"/>
      <c r="G59" s="57"/>
      <c r="H59" s="59">
        <v>0</v>
      </c>
      <c r="I59" s="59">
        <v>0</v>
      </c>
      <c r="J59" s="59"/>
      <c r="K59" s="59"/>
    </row>
    <row r="60" spans="2:11" ht="15">
      <c r="B60" s="58" t="s">
        <v>69</v>
      </c>
      <c r="C60" s="59"/>
      <c r="D60" s="60">
        <v>3</v>
      </c>
      <c r="E60" s="57"/>
      <c r="F60" s="57" t="s">
        <v>78</v>
      </c>
      <c r="G60" s="57"/>
      <c r="H60" s="57">
        <v>0</v>
      </c>
      <c r="I60" s="57">
        <v>0</v>
      </c>
      <c r="J60" s="57"/>
      <c r="K60" s="57"/>
    </row>
    <row r="61" spans="2:11" ht="15">
      <c r="B61" s="58" t="s">
        <v>69</v>
      </c>
      <c r="C61" s="59"/>
      <c r="D61" s="60">
        <v>32</v>
      </c>
      <c r="E61" s="57"/>
      <c r="F61" s="57" t="s">
        <v>79</v>
      </c>
      <c r="G61" s="57"/>
      <c r="H61" s="57">
        <v>0</v>
      </c>
      <c r="I61" s="57">
        <v>0</v>
      </c>
      <c r="J61" s="57"/>
      <c r="K61" s="57"/>
    </row>
    <row r="62" spans="1:11" ht="15">
      <c r="A62" s="57"/>
      <c r="B62" s="58" t="s">
        <v>69</v>
      </c>
      <c r="C62" s="59"/>
      <c r="D62" s="60">
        <v>322</v>
      </c>
      <c r="E62" s="57"/>
      <c r="F62" s="57" t="s">
        <v>80</v>
      </c>
      <c r="G62" s="57"/>
      <c r="H62" s="57">
        <v>0</v>
      </c>
      <c r="I62" s="57">
        <v>0</v>
      </c>
      <c r="J62" s="57"/>
      <c r="K62" s="57"/>
    </row>
    <row r="63" spans="1:11" ht="15">
      <c r="A63" s="59" t="s">
        <v>66</v>
      </c>
      <c r="B63" s="59" t="s">
        <v>73</v>
      </c>
      <c r="C63" s="59"/>
      <c r="D63" s="77" t="s">
        <v>74</v>
      </c>
      <c r="E63" s="57"/>
      <c r="F63" s="57"/>
      <c r="G63" s="57"/>
      <c r="H63" s="78">
        <v>4000</v>
      </c>
      <c r="I63" s="78">
        <v>4000</v>
      </c>
      <c r="J63" s="78">
        <v>1800</v>
      </c>
      <c r="K63" s="79">
        <f>J63/I63*100</f>
        <v>45</v>
      </c>
    </row>
    <row r="64" spans="1:11" ht="15">
      <c r="A64" s="57"/>
      <c r="B64" s="58" t="s">
        <v>69</v>
      </c>
      <c r="C64" s="59"/>
      <c r="D64" s="60">
        <v>3</v>
      </c>
      <c r="E64" s="57"/>
      <c r="F64" s="57" t="s">
        <v>78</v>
      </c>
      <c r="G64" s="57"/>
      <c r="H64" s="80">
        <v>4000</v>
      </c>
      <c r="I64" s="80">
        <v>4000</v>
      </c>
      <c r="J64" s="80">
        <v>1800</v>
      </c>
      <c r="K64" s="57"/>
    </row>
    <row r="65" spans="2:11" ht="15">
      <c r="B65" s="58" t="s">
        <v>69</v>
      </c>
      <c r="C65" s="59"/>
      <c r="D65" s="60">
        <v>32</v>
      </c>
      <c r="E65" s="57"/>
      <c r="F65" s="57" t="s">
        <v>79</v>
      </c>
      <c r="G65" s="57"/>
      <c r="H65" s="80">
        <v>4000</v>
      </c>
      <c r="I65" s="80">
        <v>4000</v>
      </c>
      <c r="J65" s="80">
        <v>1800</v>
      </c>
      <c r="K65" s="57"/>
    </row>
    <row r="66" spans="1:11" ht="15">
      <c r="A66" s="59"/>
      <c r="B66" s="58" t="s">
        <v>69</v>
      </c>
      <c r="C66" s="59"/>
      <c r="D66" s="60">
        <v>322</v>
      </c>
      <c r="E66" s="57"/>
      <c r="F66" s="57" t="s">
        <v>80</v>
      </c>
      <c r="G66" s="57"/>
      <c r="H66" s="80">
        <v>4000</v>
      </c>
      <c r="I66" s="80">
        <v>4000</v>
      </c>
      <c r="J66" s="80">
        <v>1800</v>
      </c>
      <c r="K66" s="57"/>
    </row>
    <row r="67" spans="1:11" ht="15">
      <c r="A67" s="57"/>
      <c r="B67" s="58"/>
      <c r="C67" s="59"/>
      <c r="D67" s="60"/>
      <c r="E67" s="57"/>
      <c r="F67" s="57"/>
      <c r="G67" s="57"/>
      <c r="H67" s="57"/>
      <c r="I67" s="57"/>
      <c r="J67" s="57"/>
      <c r="K67" s="57"/>
    </row>
    <row r="68" spans="1:11" ht="15">
      <c r="A68" s="81" t="s">
        <v>91</v>
      </c>
      <c r="B68" s="82"/>
      <c r="C68" s="73" t="s">
        <v>92</v>
      </c>
      <c r="D68" s="74"/>
      <c r="E68" s="75"/>
      <c r="F68" s="75"/>
      <c r="G68" s="75"/>
      <c r="H68" s="76">
        <v>2000</v>
      </c>
      <c r="I68" s="76">
        <v>2000</v>
      </c>
      <c r="J68" s="76">
        <v>1970</v>
      </c>
      <c r="K68" s="66">
        <f>J68/I68*100</f>
        <v>98.5</v>
      </c>
    </row>
    <row r="69" spans="1:11" ht="15">
      <c r="A69" s="59" t="s">
        <v>66</v>
      </c>
      <c r="B69" s="59" t="s">
        <v>73</v>
      </c>
      <c r="C69" s="59"/>
      <c r="D69" s="77" t="s">
        <v>74</v>
      </c>
      <c r="E69" s="57"/>
      <c r="F69" s="57"/>
      <c r="G69" s="57"/>
      <c r="H69" s="78">
        <v>2000</v>
      </c>
      <c r="I69" s="78">
        <v>2000</v>
      </c>
      <c r="J69" s="78">
        <v>1970</v>
      </c>
      <c r="K69" s="59"/>
    </row>
    <row r="70" spans="2:11" ht="15">
      <c r="B70" s="58" t="s">
        <v>75</v>
      </c>
      <c r="C70" s="59"/>
      <c r="D70" s="60">
        <v>3</v>
      </c>
      <c r="E70" s="57"/>
      <c r="F70" s="57" t="s">
        <v>78</v>
      </c>
      <c r="G70" s="57"/>
      <c r="H70" s="80">
        <v>2000</v>
      </c>
      <c r="I70" s="80">
        <v>2000</v>
      </c>
      <c r="J70" s="80">
        <v>1970</v>
      </c>
      <c r="K70" s="57"/>
    </row>
    <row r="71" spans="2:11" ht="15">
      <c r="B71" s="58" t="s">
        <v>75</v>
      </c>
      <c r="C71" s="59"/>
      <c r="D71" s="60">
        <v>32</v>
      </c>
      <c r="E71" s="57"/>
      <c r="F71" s="57" t="s">
        <v>79</v>
      </c>
      <c r="G71" s="57"/>
      <c r="H71" s="80">
        <v>2000</v>
      </c>
      <c r="I71" s="80">
        <v>2000</v>
      </c>
      <c r="J71" s="80">
        <v>1970</v>
      </c>
      <c r="K71" s="57"/>
    </row>
    <row r="72" spans="1:11" ht="15">
      <c r="A72" s="57"/>
      <c r="B72" s="58" t="s">
        <v>75</v>
      </c>
      <c r="C72" s="59"/>
      <c r="D72" s="60">
        <v>322</v>
      </c>
      <c r="E72" s="57"/>
      <c r="F72" s="57" t="s">
        <v>93</v>
      </c>
      <c r="G72" s="57"/>
      <c r="H72" s="80">
        <v>2000</v>
      </c>
      <c r="I72" s="80">
        <v>2000</v>
      </c>
      <c r="J72" s="80">
        <v>1970</v>
      </c>
      <c r="K72" s="57"/>
    </row>
    <row r="73" spans="1:10" ht="15">
      <c r="A73" s="57"/>
      <c r="B73" s="58"/>
      <c r="C73" s="59"/>
      <c r="D73" s="60"/>
      <c r="E73" s="57"/>
      <c r="F73" s="57"/>
      <c r="G73" s="57"/>
      <c r="I73" s="57"/>
      <c r="J73" s="58"/>
    </row>
    <row r="74" spans="1:11" ht="15">
      <c r="A74" s="81" t="s">
        <v>94</v>
      </c>
      <c r="B74" s="82"/>
      <c r="C74" s="73" t="s">
        <v>95</v>
      </c>
      <c r="D74" s="74"/>
      <c r="E74" s="75"/>
      <c r="F74" s="75"/>
      <c r="G74" s="75"/>
      <c r="H74" s="76">
        <v>5000</v>
      </c>
      <c r="I74" s="76">
        <v>5000</v>
      </c>
      <c r="J74" s="76">
        <v>3999</v>
      </c>
      <c r="K74" s="66">
        <f>J74/I74*100</f>
        <v>79.97999999999999</v>
      </c>
    </row>
    <row r="75" spans="1:11" ht="15">
      <c r="A75" s="59" t="s">
        <v>66</v>
      </c>
      <c r="B75" s="59" t="s">
        <v>73</v>
      </c>
      <c r="C75" s="59"/>
      <c r="D75" s="77" t="s">
        <v>74</v>
      </c>
      <c r="E75" s="57"/>
      <c r="F75" s="57"/>
      <c r="G75" s="57"/>
      <c r="H75" s="78">
        <v>5000</v>
      </c>
      <c r="I75" s="78">
        <v>5000</v>
      </c>
      <c r="J75" s="78">
        <v>3999</v>
      </c>
      <c r="K75" s="59"/>
    </row>
    <row r="76" spans="2:11" ht="15">
      <c r="B76" s="58" t="s">
        <v>69</v>
      </c>
      <c r="C76" s="59"/>
      <c r="D76" s="60">
        <v>3</v>
      </c>
      <c r="E76" s="57"/>
      <c r="F76" s="57" t="s">
        <v>78</v>
      </c>
      <c r="G76" s="57"/>
      <c r="H76" s="80">
        <v>5000</v>
      </c>
      <c r="I76" s="80">
        <v>5000</v>
      </c>
      <c r="J76" s="80">
        <v>3999</v>
      </c>
      <c r="K76" s="57"/>
    </row>
    <row r="77" spans="2:11" ht="15">
      <c r="B77" s="58" t="s">
        <v>69</v>
      </c>
      <c r="C77" s="59"/>
      <c r="D77" s="60">
        <v>32</v>
      </c>
      <c r="E77" s="57"/>
      <c r="F77" s="57" t="s">
        <v>79</v>
      </c>
      <c r="G77" s="57"/>
      <c r="H77" s="80">
        <v>5000</v>
      </c>
      <c r="I77" s="80">
        <v>5000</v>
      </c>
      <c r="J77" s="80">
        <v>3999</v>
      </c>
      <c r="K77" s="57"/>
    </row>
    <row r="78" spans="1:11" ht="15">
      <c r="A78" s="57"/>
      <c r="B78" s="58" t="s">
        <v>69</v>
      </c>
      <c r="C78" s="59"/>
      <c r="D78" s="60">
        <v>323</v>
      </c>
      <c r="E78" s="57"/>
      <c r="F78" s="57" t="s">
        <v>8</v>
      </c>
      <c r="G78" s="57"/>
      <c r="H78" s="80">
        <v>5000</v>
      </c>
      <c r="I78" s="80">
        <v>5000</v>
      </c>
      <c r="J78" s="80">
        <v>3999</v>
      </c>
      <c r="K78" s="57"/>
    </row>
    <row r="79" spans="1:11" ht="15">
      <c r="A79" s="57"/>
      <c r="B79" s="58"/>
      <c r="C79" s="59"/>
      <c r="D79" s="60"/>
      <c r="E79" s="57"/>
      <c r="F79" s="57"/>
      <c r="G79" s="57"/>
      <c r="H79" s="59"/>
      <c r="I79" s="59"/>
      <c r="J79" s="59"/>
      <c r="K79" s="59"/>
    </row>
    <row r="80" spans="1:11" ht="15">
      <c r="A80" s="81" t="s">
        <v>96</v>
      </c>
      <c r="B80" s="82"/>
      <c r="C80" s="73" t="s">
        <v>97</v>
      </c>
      <c r="D80" s="74"/>
      <c r="E80" s="75"/>
      <c r="F80" s="75"/>
      <c r="G80" s="75"/>
      <c r="H80" s="73">
        <v>0</v>
      </c>
      <c r="I80" s="73">
        <v>0</v>
      </c>
      <c r="J80" s="73"/>
      <c r="K80" s="66">
        <v>0</v>
      </c>
    </row>
    <row r="81" spans="1:11" ht="15">
      <c r="A81" s="59" t="s">
        <v>66</v>
      </c>
      <c r="B81" s="85" t="s">
        <v>67</v>
      </c>
      <c r="C81" s="59"/>
      <c r="D81" s="77" t="s">
        <v>68</v>
      </c>
      <c r="E81" s="57"/>
      <c r="F81" s="57"/>
      <c r="G81" s="57"/>
      <c r="H81" s="59">
        <v>0</v>
      </c>
      <c r="I81" s="59">
        <v>0</v>
      </c>
      <c r="J81" s="59"/>
      <c r="K81" s="59"/>
    </row>
    <row r="82" spans="2:11" ht="15">
      <c r="B82" s="58" t="s">
        <v>69</v>
      </c>
      <c r="C82" s="59"/>
      <c r="D82" s="60">
        <v>3</v>
      </c>
      <c r="E82" s="57"/>
      <c r="F82" s="57" t="s">
        <v>78</v>
      </c>
      <c r="G82" s="57"/>
      <c r="H82" s="57">
        <v>0</v>
      </c>
      <c r="I82" s="57">
        <v>0</v>
      </c>
      <c r="J82" s="57"/>
      <c r="K82" s="57"/>
    </row>
    <row r="83" spans="2:11" ht="15">
      <c r="B83" s="58" t="s">
        <v>69</v>
      </c>
      <c r="C83" s="59"/>
      <c r="D83" s="60">
        <v>32</v>
      </c>
      <c r="E83" s="57"/>
      <c r="F83" s="57" t="s">
        <v>79</v>
      </c>
      <c r="G83" s="57"/>
      <c r="H83" s="57">
        <v>0</v>
      </c>
      <c r="I83" s="57">
        <v>0</v>
      </c>
      <c r="J83" s="57"/>
      <c r="K83" s="57"/>
    </row>
    <row r="84" spans="1:11" ht="15">
      <c r="A84" s="57"/>
      <c r="B84" s="58" t="s">
        <v>69</v>
      </c>
      <c r="C84" s="59"/>
      <c r="D84" s="60">
        <v>323</v>
      </c>
      <c r="E84" s="57"/>
      <c r="F84" s="57" t="s">
        <v>8</v>
      </c>
      <c r="G84" s="57"/>
      <c r="H84" s="57">
        <v>0</v>
      </c>
      <c r="I84" s="57">
        <v>0</v>
      </c>
      <c r="J84" s="57"/>
      <c r="K84" s="57"/>
    </row>
    <row r="85" spans="1:11" ht="15">
      <c r="A85" s="57"/>
      <c r="B85" s="58"/>
      <c r="C85" s="59"/>
      <c r="D85" s="60"/>
      <c r="E85" s="57"/>
      <c r="F85" s="57"/>
      <c r="G85" s="57"/>
      <c r="H85" s="57"/>
      <c r="I85" s="57"/>
      <c r="J85" s="57"/>
      <c r="K85" s="57"/>
    </row>
    <row r="86" spans="1:11" ht="15">
      <c r="A86" s="81" t="s">
        <v>98</v>
      </c>
      <c r="B86" s="82"/>
      <c r="C86" s="73" t="s">
        <v>99</v>
      </c>
      <c r="D86" s="74"/>
      <c r="E86" s="75"/>
      <c r="F86" s="75"/>
      <c r="G86" s="75"/>
      <c r="H86" s="73">
        <v>0</v>
      </c>
      <c r="I86" s="73">
        <v>0</v>
      </c>
      <c r="J86" s="73"/>
      <c r="K86" s="66">
        <v>0</v>
      </c>
    </row>
    <row r="87" spans="1:11" ht="15">
      <c r="A87" s="59" t="s">
        <v>66</v>
      </c>
      <c r="B87" s="59" t="s">
        <v>73</v>
      </c>
      <c r="C87" s="59"/>
      <c r="D87" s="77" t="s">
        <v>74</v>
      </c>
      <c r="E87" s="57"/>
      <c r="F87" s="57"/>
      <c r="G87" s="57"/>
      <c r="H87" s="59">
        <v>0</v>
      </c>
      <c r="I87" s="59">
        <v>0</v>
      </c>
      <c r="J87" s="59"/>
      <c r="K87" s="59"/>
    </row>
    <row r="88" spans="2:11" ht="15">
      <c r="B88" s="58" t="s">
        <v>69</v>
      </c>
      <c r="C88" s="59"/>
      <c r="D88" s="60">
        <v>3</v>
      </c>
      <c r="E88" s="57"/>
      <c r="F88" s="57" t="s">
        <v>78</v>
      </c>
      <c r="G88" s="57"/>
      <c r="H88" s="57">
        <v>0</v>
      </c>
      <c r="I88" s="57">
        <v>0</v>
      </c>
      <c r="J88" s="57"/>
      <c r="K88" s="57"/>
    </row>
    <row r="89" spans="2:11" ht="15">
      <c r="B89" s="58" t="s">
        <v>69</v>
      </c>
      <c r="C89" s="59"/>
      <c r="D89" s="60">
        <v>32</v>
      </c>
      <c r="E89" s="57"/>
      <c r="F89" s="57" t="s">
        <v>79</v>
      </c>
      <c r="G89" s="57"/>
      <c r="H89" s="57">
        <v>0</v>
      </c>
      <c r="I89" s="57">
        <v>0</v>
      </c>
      <c r="J89" s="57"/>
      <c r="K89" s="57"/>
    </row>
    <row r="90" spans="1:11" ht="15">
      <c r="A90" s="57"/>
      <c r="B90" s="58" t="s">
        <v>69</v>
      </c>
      <c r="C90" s="59"/>
      <c r="D90" s="60">
        <v>323</v>
      </c>
      <c r="E90" s="57"/>
      <c r="F90" s="57" t="s">
        <v>8</v>
      </c>
      <c r="G90" s="57"/>
      <c r="H90" s="57">
        <v>0</v>
      </c>
      <c r="I90" s="57">
        <v>0</v>
      </c>
      <c r="J90" s="57"/>
      <c r="K90" s="57"/>
    </row>
    <row r="91" spans="1:11" ht="15">
      <c r="A91" s="57"/>
      <c r="B91" s="58"/>
      <c r="C91" s="59"/>
      <c r="D91" s="60"/>
      <c r="E91" s="57"/>
      <c r="F91" s="57"/>
      <c r="G91" s="57"/>
      <c r="H91" s="57"/>
      <c r="I91" s="57"/>
      <c r="J91" s="57"/>
      <c r="K91" s="57"/>
    </row>
    <row r="92" spans="1:11" ht="15">
      <c r="A92" s="81" t="s">
        <v>100</v>
      </c>
      <c r="B92" s="82"/>
      <c r="C92" s="73" t="s">
        <v>101</v>
      </c>
      <c r="D92" s="74"/>
      <c r="E92" s="75"/>
      <c r="F92" s="75"/>
      <c r="G92" s="75"/>
      <c r="H92" s="76">
        <v>7000</v>
      </c>
      <c r="I92" s="76">
        <v>7000</v>
      </c>
      <c r="J92" s="76">
        <v>5448</v>
      </c>
      <c r="K92" s="66">
        <f>J92/I92*100</f>
        <v>77.82857142857142</v>
      </c>
    </row>
    <row r="93" spans="1:11" ht="15">
      <c r="A93" s="59" t="s">
        <v>66</v>
      </c>
      <c r="B93" s="59" t="s">
        <v>73</v>
      </c>
      <c r="C93" s="59"/>
      <c r="D93" s="77" t="s">
        <v>74</v>
      </c>
      <c r="E93" s="57"/>
      <c r="F93" s="57"/>
      <c r="G93" s="57"/>
      <c r="H93" s="78">
        <v>7000</v>
      </c>
      <c r="I93" s="78">
        <v>7000</v>
      </c>
      <c r="J93" s="78">
        <v>5448</v>
      </c>
      <c r="K93" s="59"/>
    </row>
    <row r="94" spans="2:11" ht="15">
      <c r="B94" s="58" t="s">
        <v>69</v>
      </c>
      <c r="C94" s="59"/>
      <c r="D94" s="60">
        <v>3</v>
      </c>
      <c r="E94" s="57"/>
      <c r="F94" s="57" t="s">
        <v>78</v>
      </c>
      <c r="G94" s="57"/>
      <c r="H94" s="80">
        <v>7000</v>
      </c>
      <c r="I94" s="80">
        <v>7000</v>
      </c>
      <c r="J94" s="80">
        <v>5448</v>
      </c>
      <c r="K94" s="57"/>
    </row>
    <row r="95" spans="2:11" ht="15">
      <c r="B95" s="58" t="s">
        <v>69</v>
      </c>
      <c r="C95" s="59"/>
      <c r="D95" s="60">
        <v>32</v>
      </c>
      <c r="E95" s="57"/>
      <c r="F95" s="57" t="s">
        <v>79</v>
      </c>
      <c r="G95" s="57"/>
      <c r="H95" s="80">
        <v>7000</v>
      </c>
      <c r="I95" s="80">
        <v>7000</v>
      </c>
      <c r="J95" s="80">
        <v>5448</v>
      </c>
      <c r="K95" s="57"/>
    </row>
    <row r="96" spans="1:11" ht="15">
      <c r="A96" s="57"/>
      <c r="B96" s="58" t="s">
        <v>69</v>
      </c>
      <c r="C96" s="59"/>
      <c r="D96" s="60">
        <v>323</v>
      </c>
      <c r="E96" s="57"/>
      <c r="F96" s="57" t="s">
        <v>8</v>
      </c>
      <c r="G96" s="57"/>
      <c r="H96" s="80">
        <v>7000</v>
      </c>
      <c r="I96" s="80">
        <v>7000</v>
      </c>
      <c r="J96" s="80">
        <v>5448</v>
      </c>
      <c r="K96" s="57"/>
    </row>
    <row r="97" spans="1:10" ht="15">
      <c r="A97" s="57"/>
      <c r="B97" s="58"/>
      <c r="C97" s="59"/>
      <c r="D97" s="60"/>
      <c r="E97" s="57"/>
      <c r="F97" s="57"/>
      <c r="G97" s="57"/>
      <c r="I97" s="57"/>
      <c r="J97" s="58"/>
    </row>
    <row r="98" spans="1:11" ht="15">
      <c r="A98" s="81" t="s">
        <v>102</v>
      </c>
      <c r="B98" s="82"/>
      <c r="C98" s="73" t="s">
        <v>103</v>
      </c>
      <c r="D98" s="74"/>
      <c r="E98" s="75"/>
      <c r="F98" s="75"/>
      <c r="G98" s="75"/>
      <c r="H98" s="76">
        <v>1000</v>
      </c>
      <c r="I98" s="76">
        <v>1000</v>
      </c>
      <c r="J98" s="73">
        <v>801</v>
      </c>
      <c r="K98" s="66">
        <f>J98/I98*100</f>
        <v>80.10000000000001</v>
      </c>
    </row>
    <row r="99" spans="1:11" ht="15">
      <c r="A99" s="59" t="s">
        <v>66</v>
      </c>
      <c r="B99" s="59" t="s">
        <v>73</v>
      </c>
      <c r="C99" s="59"/>
      <c r="D99" s="77" t="s">
        <v>74</v>
      </c>
      <c r="E99" s="57"/>
      <c r="F99" s="57"/>
      <c r="G99" s="57"/>
      <c r="H99" s="78">
        <v>1000</v>
      </c>
      <c r="I99" s="78">
        <v>1000</v>
      </c>
      <c r="J99" s="59">
        <v>801</v>
      </c>
      <c r="K99" s="59"/>
    </row>
    <row r="100" spans="2:11" ht="15">
      <c r="B100" s="58" t="s">
        <v>69</v>
      </c>
      <c r="C100" s="59"/>
      <c r="D100" s="60">
        <v>3</v>
      </c>
      <c r="E100" s="57"/>
      <c r="F100" s="57" t="s">
        <v>78</v>
      </c>
      <c r="G100" s="57"/>
      <c r="H100" s="80">
        <v>1000</v>
      </c>
      <c r="I100" s="80">
        <v>1000</v>
      </c>
      <c r="J100" s="57">
        <v>801</v>
      </c>
      <c r="K100" s="57"/>
    </row>
    <row r="101" spans="2:11" ht="15">
      <c r="B101" s="58" t="s">
        <v>69</v>
      </c>
      <c r="C101" s="59"/>
      <c r="D101" s="60">
        <v>32</v>
      </c>
      <c r="E101" s="57"/>
      <c r="F101" s="57" t="s">
        <v>79</v>
      </c>
      <c r="G101" s="57"/>
      <c r="H101" s="80">
        <v>1000</v>
      </c>
      <c r="I101" s="80">
        <v>1000</v>
      </c>
      <c r="J101" s="57">
        <v>801</v>
      </c>
      <c r="K101" s="57"/>
    </row>
    <row r="102" spans="1:11" ht="15">
      <c r="A102" s="57"/>
      <c r="B102" s="58" t="s">
        <v>69</v>
      </c>
      <c r="C102" s="59"/>
      <c r="D102" s="60">
        <v>323</v>
      </c>
      <c r="E102" s="57"/>
      <c r="F102" s="57" t="s">
        <v>8</v>
      </c>
      <c r="G102" s="57"/>
      <c r="H102" s="80">
        <v>1000</v>
      </c>
      <c r="I102" s="80">
        <v>1000</v>
      </c>
      <c r="J102" s="57">
        <v>801</v>
      </c>
      <c r="K102" s="57"/>
    </row>
    <row r="103" spans="1:10" ht="15">
      <c r="A103" s="57"/>
      <c r="B103" s="58"/>
      <c r="C103" s="59"/>
      <c r="D103" s="60"/>
      <c r="E103" s="57"/>
      <c r="F103" s="57"/>
      <c r="G103" s="57"/>
      <c r="I103" s="57"/>
      <c r="J103" s="58"/>
    </row>
    <row r="104" spans="1:11" ht="15">
      <c r="A104" s="81" t="s">
        <v>104</v>
      </c>
      <c r="B104" s="82"/>
      <c r="C104" s="73" t="s">
        <v>105</v>
      </c>
      <c r="D104" s="74"/>
      <c r="E104" s="75"/>
      <c r="F104" s="75"/>
      <c r="G104" s="75"/>
      <c r="H104" s="76">
        <v>6000</v>
      </c>
      <c r="I104" s="76">
        <v>6000</v>
      </c>
      <c r="J104" s="76">
        <v>3980</v>
      </c>
      <c r="K104" s="66">
        <f>J104/I104*100</f>
        <v>66.33333333333333</v>
      </c>
    </row>
    <row r="105" spans="1:11" ht="15">
      <c r="A105" s="59" t="s">
        <v>66</v>
      </c>
      <c r="B105" s="59" t="s">
        <v>73</v>
      </c>
      <c r="C105" s="59"/>
      <c r="D105" s="77" t="s">
        <v>74</v>
      </c>
      <c r="E105" s="57"/>
      <c r="F105" s="57"/>
      <c r="G105" s="57"/>
      <c r="H105" s="78">
        <v>6000</v>
      </c>
      <c r="I105" s="78">
        <v>6000</v>
      </c>
      <c r="J105" s="78">
        <v>3980</v>
      </c>
      <c r="K105" s="59"/>
    </row>
    <row r="106" spans="2:11" ht="15">
      <c r="B106" s="58" t="s">
        <v>69</v>
      </c>
      <c r="C106" s="59"/>
      <c r="D106" s="60">
        <v>3</v>
      </c>
      <c r="E106" s="57"/>
      <c r="F106" s="57" t="s">
        <v>78</v>
      </c>
      <c r="G106" s="57"/>
      <c r="H106" s="80">
        <v>6000</v>
      </c>
      <c r="I106" s="80">
        <v>6000</v>
      </c>
      <c r="J106" s="80">
        <v>3980</v>
      </c>
      <c r="K106" s="57"/>
    </row>
    <row r="107" spans="2:11" ht="15">
      <c r="B107" s="58" t="s">
        <v>69</v>
      </c>
      <c r="C107" s="59"/>
      <c r="D107" s="60">
        <v>32</v>
      </c>
      <c r="E107" s="57"/>
      <c r="F107" s="57" t="s">
        <v>79</v>
      </c>
      <c r="G107" s="57"/>
      <c r="H107" s="80">
        <v>6000</v>
      </c>
      <c r="I107" s="80">
        <v>6000</v>
      </c>
      <c r="J107" s="80">
        <v>3980</v>
      </c>
      <c r="K107" s="57"/>
    </row>
    <row r="108" spans="1:11" ht="15">
      <c r="A108" s="57"/>
      <c r="B108" s="58" t="s">
        <v>69</v>
      </c>
      <c r="C108" s="59"/>
      <c r="D108" s="60">
        <v>323</v>
      </c>
      <c r="E108" s="57"/>
      <c r="F108" s="57" t="s">
        <v>8</v>
      </c>
      <c r="G108" s="57"/>
      <c r="H108" s="80">
        <v>6000</v>
      </c>
      <c r="I108" s="80">
        <v>6000</v>
      </c>
      <c r="J108" s="80">
        <v>3980</v>
      </c>
      <c r="K108" s="57"/>
    </row>
    <row r="109" spans="1:10" ht="15">
      <c r="A109" s="57"/>
      <c r="B109" s="58"/>
      <c r="C109" s="59"/>
      <c r="D109" s="60"/>
      <c r="E109" s="57"/>
      <c r="F109" s="57"/>
      <c r="G109" s="57"/>
      <c r="I109" s="57"/>
      <c r="J109" s="58"/>
    </row>
    <row r="110" spans="1:11" ht="15">
      <c r="A110" s="81" t="s">
        <v>106</v>
      </c>
      <c r="B110" s="82"/>
      <c r="C110" s="73" t="s">
        <v>107</v>
      </c>
      <c r="D110" s="74"/>
      <c r="E110" s="75"/>
      <c r="F110" s="75"/>
      <c r="G110" s="75"/>
      <c r="H110" s="73">
        <v>0</v>
      </c>
      <c r="I110" s="73">
        <v>0</v>
      </c>
      <c r="J110" s="73">
        <v>0</v>
      </c>
      <c r="K110" s="66">
        <v>0</v>
      </c>
    </row>
    <row r="111" spans="1:11" ht="15">
      <c r="A111" s="59" t="s">
        <v>66</v>
      </c>
      <c r="B111" s="59" t="s">
        <v>73</v>
      </c>
      <c r="C111" s="57"/>
      <c r="D111" s="77" t="s">
        <v>74</v>
      </c>
      <c r="E111" s="57"/>
      <c r="F111" s="57"/>
      <c r="G111" s="57"/>
      <c r="H111" s="59">
        <v>0</v>
      </c>
      <c r="I111" s="59">
        <v>0</v>
      </c>
      <c r="J111" s="59"/>
      <c r="K111" s="59"/>
    </row>
    <row r="112" spans="2:11" ht="15">
      <c r="B112" s="58" t="s">
        <v>69</v>
      </c>
      <c r="C112" s="59"/>
      <c r="D112" s="60">
        <v>3</v>
      </c>
      <c r="E112" s="57"/>
      <c r="F112" s="57" t="s">
        <v>78</v>
      </c>
      <c r="G112" s="57"/>
      <c r="H112" s="57">
        <v>0</v>
      </c>
      <c r="I112" s="57">
        <v>0</v>
      </c>
      <c r="J112" s="59"/>
      <c r="K112" s="57"/>
    </row>
    <row r="113" spans="2:11" ht="15">
      <c r="B113" s="58" t="s">
        <v>69</v>
      </c>
      <c r="C113" s="59"/>
      <c r="D113" s="60">
        <v>32</v>
      </c>
      <c r="E113" s="57"/>
      <c r="F113" s="57" t="s">
        <v>79</v>
      </c>
      <c r="G113" s="57"/>
      <c r="H113" s="57">
        <v>0</v>
      </c>
      <c r="I113" s="57">
        <v>0</v>
      </c>
      <c r="J113" s="59"/>
      <c r="K113" s="57"/>
    </row>
    <row r="114" spans="1:11" ht="15">
      <c r="A114" s="57"/>
      <c r="B114" s="58" t="s">
        <v>69</v>
      </c>
      <c r="C114" s="59"/>
      <c r="D114" s="60">
        <v>323</v>
      </c>
      <c r="E114" s="57"/>
      <c r="F114" s="57" t="s">
        <v>8</v>
      </c>
      <c r="G114" s="57"/>
      <c r="H114" s="57">
        <v>0</v>
      </c>
      <c r="I114" s="57">
        <v>0</v>
      </c>
      <c r="J114" s="59"/>
      <c r="K114" s="57"/>
    </row>
    <row r="115" spans="1:10" ht="15">
      <c r="A115" s="57"/>
      <c r="B115" s="58"/>
      <c r="C115" s="59"/>
      <c r="D115" s="60"/>
      <c r="E115" s="57"/>
      <c r="F115" s="57"/>
      <c r="G115" s="57"/>
      <c r="I115" s="57"/>
      <c r="J115" s="58"/>
    </row>
    <row r="116" spans="1:11" ht="15">
      <c r="A116" s="81" t="s">
        <v>108</v>
      </c>
      <c r="B116" s="82"/>
      <c r="C116" s="73" t="s">
        <v>109</v>
      </c>
      <c r="D116" s="74"/>
      <c r="E116" s="75"/>
      <c r="F116" s="75"/>
      <c r="G116" s="75"/>
      <c r="H116" s="76">
        <v>10000</v>
      </c>
      <c r="I116" s="76">
        <v>10000</v>
      </c>
      <c r="J116" s="76">
        <v>9578</v>
      </c>
      <c r="K116" s="66">
        <f>J116/I116*100</f>
        <v>95.78</v>
      </c>
    </row>
    <row r="117" spans="1:11" ht="15">
      <c r="A117" s="59" t="s">
        <v>66</v>
      </c>
      <c r="B117" s="59" t="s">
        <v>67</v>
      </c>
      <c r="C117" s="59"/>
      <c r="D117" s="77" t="s">
        <v>68</v>
      </c>
      <c r="E117" s="57"/>
      <c r="F117" s="57"/>
      <c r="G117" s="57"/>
      <c r="H117" s="78">
        <v>8000</v>
      </c>
      <c r="I117" s="78">
        <v>8000</v>
      </c>
      <c r="J117" s="78">
        <v>7966</v>
      </c>
      <c r="K117" s="59"/>
    </row>
    <row r="118" spans="2:11" ht="15">
      <c r="B118" s="58" t="s">
        <v>69</v>
      </c>
      <c r="C118" s="59"/>
      <c r="D118" s="60">
        <v>3</v>
      </c>
      <c r="E118" s="57"/>
      <c r="F118" s="57" t="s">
        <v>78</v>
      </c>
      <c r="G118" s="57"/>
      <c r="H118" s="80">
        <v>8000</v>
      </c>
      <c r="I118" s="80">
        <v>8000</v>
      </c>
      <c r="J118" s="80">
        <v>7966</v>
      </c>
      <c r="K118" s="57"/>
    </row>
    <row r="119" spans="2:11" ht="15">
      <c r="B119" s="58" t="s">
        <v>69</v>
      </c>
      <c r="C119" s="59"/>
      <c r="D119" s="60">
        <v>32</v>
      </c>
      <c r="E119" s="57"/>
      <c r="F119" s="57" t="s">
        <v>79</v>
      </c>
      <c r="G119" s="57"/>
      <c r="H119" s="80">
        <v>8000</v>
      </c>
      <c r="I119" s="80">
        <v>8000</v>
      </c>
      <c r="J119" s="80">
        <v>7966</v>
      </c>
      <c r="K119" s="57"/>
    </row>
    <row r="120" spans="1:11" ht="15">
      <c r="A120" s="57"/>
      <c r="B120" s="58" t="s">
        <v>69</v>
      </c>
      <c r="C120" s="59"/>
      <c r="D120" s="60">
        <v>323</v>
      </c>
      <c r="E120" s="57"/>
      <c r="F120" s="57" t="s">
        <v>8</v>
      </c>
      <c r="G120" s="57"/>
      <c r="H120" s="80">
        <v>8000</v>
      </c>
      <c r="I120" s="80">
        <v>8000</v>
      </c>
      <c r="J120" s="80">
        <v>7966</v>
      </c>
      <c r="K120" s="57"/>
    </row>
    <row r="121" spans="1:11" ht="15">
      <c r="A121" s="59" t="s">
        <v>66</v>
      </c>
      <c r="B121" s="59" t="s">
        <v>73</v>
      </c>
      <c r="C121" s="59"/>
      <c r="D121" s="77" t="s">
        <v>74</v>
      </c>
      <c r="E121" s="57"/>
      <c r="F121" s="57"/>
      <c r="G121" s="57"/>
      <c r="H121" s="78">
        <v>2000</v>
      </c>
      <c r="I121" s="78">
        <v>2000</v>
      </c>
      <c r="J121" s="78">
        <v>1612</v>
      </c>
      <c r="K121" s="59"/>
    </row>
    <row r="122" spans="1:11" ht="15">
      <c r="A122" s="57"/>
      <c r="B122" s="58" t="s">
        <v>69</v>
      </c>
      <c r="C122" s="59"/>
      <c r="D122" s="60">
        <v>3</v>
      </c>
      <c r="E122" s="57"/>
      <c r="F122" s="57" t="s">
        <v>78</v>
      </c>
      <c r="G122" s="57"/>
      <c r="H122" s="80">
        <v>2000</v>
      </c>
      <c r="I122" s="80">
        <v>2000</v>
      </c>
      <c r="J122" s="80">
        <v>1612</v>
      </c>
      <c r="K122" s="57"/>
    </row>
    <row r="123" spans="2:11" ht="15">
      <c r="B123" s="58" t="s">
        <v>69</v>
      </c>
      <c r="C123" s="59"/>
      <c r="D123" s="60">
        <v>32</v>
      </c>
      <c r="E123" s="57"/>
      <c r="F123" s="57" t="s">
        <v>79</v>
      </c>
      <c r="G123" s="57"/>
      <c r="H123" s="80">
        <v>2000</v>
      </c>
      <c r="I123" s="80">
        <v>2000</v>
      </c>
      <c r="J123" s="80">
        <v>1612</v>
      </c>
      <c r="K123" s="57"/>
    </row>
    <row r="124" spans="1:11" ht="15">
      <c r="A124" s="57"/>
      <c r="B124" s="58" t="s">
        <v>69</v>
      </c>
      <c r="C124" s="59"/>
      <c r="D124" s="60">
        <v>323</v>
      </c>
      <c r="E124" s="57"/>
      <c r="F124" s="57" t="s">
        <v>8</v>
      </c>
      <c r="G124" s="57"/>
      <c r="H124" s="80">
        <v>2000</v>
      </c>
      <c r="I124" s="80">
        <v>2000</v>
      </c>
      <c r="J124" s="80">
        <v>1612</v>
      </c>
      <c r="K124" s="57"/>
    </row>
    <row r="125" spans="1:10" ht="15">
      <c r="A125" s="57"/>
      <c r="B125" s="58"/>
      <c r="C125" s="59"/>
      <c r="D125" s="60"/>
      <c r="E125" s="57"/>
      <c r="F125" s="57"/>
      <c r="G125" s="57"/>
      <c r="I125" s="59"/>
      <c r="J125" s="58"/>
    </row>
    <row r="126" spans="1:11" ht="15">
      <c r="A126" s="81" t="s">
        <v>110</v>
      </c>
      <c r="B126" s="82"/>
      <c r="C126" s="73" t="s">
        <v>111</v>
      </c>
      <c r="D126" s="74"/>
      <c r="E126" s="75"/>
      <c r="F126" s="75"/>
      <c r="G126" s="75"/>
      <c r="H126" s="76">
        <v>6000</v>
      </c>
      <c r="I126" s="76">
        <v>6000</v>
      </c>
      <c r="J126" s="76">
        <v>5193</v>
      </c>
      <c r="K126" s="66">
        <f>J126/I126*100</f>
        <v>86.55000000000001</v>
      </c>
    </row>
    <row r="127" spans="1:11" ht="15">
      <c r="A127" s="59" t="s">
        <v>66</v>
      </c>
      <c r="B127" s="59" t="s">
        <v>73</v>
      </c>
      <c r="C127" s="59"/>
      <c r="D127" s="77" t="s">
        <v>74</v>
      </c>
      <c r="E127" s="57"/>
      <c r="F127" s="57"/>
      <c r="G127" s="57"/>
      <c r="H127" s="78">
        <v>6000</v>
      </c>
      <c r="I127" s="78">
        <v>6000</v>
      </c>
      <c r="J127" s="78">
        <v>5193</v>
      </c>
      <c r="K127" s="59"/>
    </row>
    <row r="128" spans="2:11" ht="15">
      <c r="B128" s="58" t="s">
        <v>69</v>
      </c>
      <c r="C128" s="59"/>
      <c r="D128" s="60">
        <v>3</v>
      </c>
      <c r="E128" s="57"/>
      <c r="F128" s="57" t="s">
        <v>78</v>
      </c>
      <c r="G128" s="57"/>
      <c r="H128" s="80">
        <v>6000</v>
      </c>
      <c r="I128" s="80">
        <v>6000</v>
      </c>
      <c r="J128" s="80">
        <v>5193</v>
      </c>
      <c r="K128" s="57"/>
    </row>
    <row r="129" spans="2:11" ht="15">
      <c r="B129" s="58" t="s">
        <v>69</v>
      </c>
      <c r="C129" s="59"/>
      <c r="D129" s="60">
        <v>32</v>
      </c>
      <c r="E129" s="57"/>
      <c r="F129" s="57" t="s">
        <v>79</v>
      </c>
      <c r="G129" s="57"/>
      <c r="H129" s="80">
        <v>6000</v>
      </c>
      <c r="I129" s="80">
        <v>6000</v>
      </c>
      <c r="J129" s="80">
        <v>5193</v>
      </c>
      <c r="K129" s="57"/>
    </row>
    <row r="130" spans="1:11" ht="15">
      <c r="A130" s="57"/>
      <c r="B130" s="58" t="s">
        <v>69</v>
      </c>
      <c r="C130" s="59"/>
      <c r="D130" s="60">
        <v>323</v>
      </c>
      <c r="E130" s="57"/>
      <c r="F130" s="57" t="s">
        <v>8</v>
      </c>
      <c r="G130" s="57"/>
      <c r="H130" s="80">
        <v>6000</v>
      </c>
      <c r="I130" s="80">
        <v>6000</v>
      </c>
      <c r="J130" s="80">
        <v>5193</v>
      </c>
      <c r="K130" s="57"/>
    </row>
    <row r="131" spans="1:10" ht="15">
      <c r="A131" s="57"/>
      <c r="B131" s="58"/>
      <c r="C131" s="59"/>
      <c r="D131" s="60"/>
      <c r="E131" s="57"/>
      <c r="F131" s="57"/>
      <c r="G131" s="57"/>
      <c r="I131" s="59"/>
      <c r="J131" s="58"/>
    </row>
    <row r="132" spans="1:11" ht="15">
      <c r="A132" s="81" t="s">
        <v>112</v>
      </c>
      <c r="B132" s="82"/>
      <c r="C132" s="73" t="s">
        <v>113</v>
      </c>
      <c r="D132" s="74"/>
      <c r="E132" s="75"/>
      <c r="F132" s="75"/>
      <c r="G132" s="75"/>
      <c r="H132" s="76">
        <v>6000</v>
      </c>
      <c r="I132" s="76">
        <v>6000</v>
      </c>
      <c r="J132" s="76">
        <v>4943</v>
      </c>
      <c r="K132" s="66">
        <f>J132/I132*100</f>
        <v>82.38333333333333</v>
      </c>
    </row>
    <row r="133" spans="1:11" ht="15">
      <c r="A133" s="59" t="s">
        <v>66</v>
      </c>
      <c r="B133" s="59" t="s">
        <v>67</v>
      </c>
      <c r="C133" s="59"/>
      <c r="D133" s="77" t="s">
        <v>68</v>
      </c>
      <c r="E133" s="57"/>
      <c r="F133" s="57"/>
      <c r="G133" s="57"/>
      <c r="H133" s="78">
        <v>6000</v>
      </c>
      <c r="I133" s="78">
        <v>6000</v>
      </c>
      <c r="J133" s="78">
        <v>4943</v>
      </c>
      <c r="K133" s="59"/>
    </row>
    <row r="134" spans="2:11" ht="15">
      <c r="B134" s="58" t="s">
        <v>69</v>
      </c>
      <c r="C134" s="59"/>
      <c r="D134" s="60">
        <v>3</v>
      </c>
      <c r="E134" s="57"/>
      <c r="F134" s="57" t="s">
        <v>78</v>
      </c>
      <c r="G134" s="57"/>
      <c r="H134" s="80">
        <v>6000</v>
      </c>
      <c r="I134" s="80">
        <v>6000</v>
      </c>
      <c r="J134" s="78">
        <v>4943</v>
      </c>
      <c r="K134" s="57"/>
    </row>
    <row r="135" spans="2:11" ht="15">
      <c r="B135" s="58" t="s">
        <v>69</v>
      </c>
      <c r="C135" s="59"/>
      <c r="D135" s="60">
        <v>32</v>
      </c>
      <c r="E135" s="57"/>
      <c r="F135" s="57" t="s">
        <v>79</v>
      </c>
      <c r="G135" s="57"/>
      <c r="H135" s="80">
        <v>6000</v>
      </c>
      <c r="I135" s="80">
        <v>6000</v>
      </c>
      <c r="J135" s="78">
        <v>4943</v>
      </c>
      <c r="K135" s="57"/>
    </row>
    <row r="136" spans="1:11" ht="15">
      <c r="A136" s="59"/>
      <c r="B136" s="58" t="s">
        <v>69</v>
      </c>
      <c r="C136" s="59"/>
      <c r="D136" s="60">
        <v>323</v>
      </c>
      <c r="E136" s="57"/>
      <c r="F136" s="57" t="s">
        <v>8</v>
      </c>
      <c r="G136" s="57"/>
      <c r="H136" s="80">
        <v>6000</v>
      </c>
      <c r="I136" s="80">
        <v>6000</v>
      </c>
      <c r="J136" s="78">
        <v>4943</v>
      </c>
      <c r="K136" s="57"/>
    </row>
    <row r="137" spans="1:10" ht="15">
      <c r="A137" s="59"/>
      <c r="B137" s="58"/>
      <c r="C137" s="59"/>
      <c r="D137" s="60"/>
      <c r="E137" s="57"/>
      <c r="F137" s="57"/>
      <c r="G137" s="57"/>
      <c r="I137" s="57"/>
      <c r="J137" s="58"/>
    </row>
    <row r="138" spans="1:11" ht="15">
      <c r="A138" s="81" t="s">
        <v>114</v>
      </c>
      <c r="B138" s="82"/>
      <c r="C138" s="73" t="s">
        <v>115</v>
      </c>
      <c r="D138" s="74"/>
      <c r="E138" s="75"/>
      <c r="F138" s="75"/>
      <c r="G138" s="75"/>
      <c r="H138" s="76">
        <v>13000</v>
      </c>
      <c r="I138" s="76">
        <v>13000</v>
      </c>
      <c r="J138" s="76">
        <v>9824</v>
      </c>
      <c r="K138" s="66">
        <f>J138/I138*100</f>
        <v>75.56923076923077</v>
      </c>
    </row>
    <row r="139" spans="1:11" ht="15">
      <c r="A139" s="59" t="s">
        <v>66</v>
      </c>
      <c r="B139" s="59" t="s">
        <v>67</v>
      </c>
      <c r="C139" s="59"/>
      <c r="D139" s="77" t="s">
        <v>68</v>
      </c>
      <c r="E139" s="57"/>
      <c r="F139" s="57"/>
      <c r="G139" s="57"/>
      <c r="H139" s="78">
        <v>12000</v>
      </c>
      <c r="I139" s="78">
        <v>12000</v>
      </c>
      <c r="J139" s="78">
        <v>9044</v>
      </c>
      <c r="K139" s="59"/>
    </row>
    <row r="140" spans="2:11" ht="15">
      <c r="B140" s="58" t="s">
        <v>69</v>
      </c>
      <c r="C140" s="59"/>
      <c r="D140" s="60">
        <v>3</v>
      </c>
      <c r="E140" s="57"/>
      <c r="F140" s="57" t="s">
        <v>78</v>
      </c>
      <c r="G140" s="57"/>
      <c r="H140" s="80">
        <v>12000</v>
      </c>
      <c r="I140" s="80">
        <v>12000</v>
      </c>
      <c r="J140" s="80">
        <v>9044</v>
      </c>
      <c r="K140" s="57"/>
    </row>
    <row r="141" spans="2:11" ht="15">
      <c r="B141" s="58" t="s">
        <v>69</v>
      </c>
      <c r="C141" s="59"/>
      <c r="D141" s="60">
        <v>32</v>
      </c>
      <c r="E141" s="57"/>
      <c r="F141" s="57" t="s">
        <v>79</v>
      </c>
      <c r="G141" s="57"/>
      <c r="H141" s="80">
        <v>12000</v>
      </c>
      <c r="I141" s="80">
        <v>12000</v>
      </c>
      <c r="J141" s="80">
        <v>9044</v>
      </c>
      <c r="K141" s="57"/>
    </row>
    <row r="142" spans="1:11" ht="15">
      <c r="A142" s="59"/>
      <c r="B142" s="58" t="s">
        <v>69</v>
      </c>
      <c r="C142" s="59"/>
      <c r="D142" s="60">
        <v>329</v>
      </c>
      <c r="E142" s="57"/>
      <c r="F142" s="57" t="s">
        <v>116</v>
      </c>
      <c r="G142" s="57"/>
      <c r="H142" s="80">
        <v>12000</v>
      </c>
      <c r="I142" s="80">
        <v>12000</v>
      </c>
      <c r="J142" s="80">
        <v>9044</v>
      </c>
      <c r="K142" s="57"/>
    </row>
    <row r="143" spans="1:11" ht="15">
      <c r="A143" s="59" t="s">
        <v>66</v>
      </c>
      <c r="B143" s="59" t="s">
        <v>73</v>
      </c>
      <c r="C143" s="59"/>
      <c r="D143" s="77" t="s">
        <v>74</v>
      </c>
      <c r="E143" s="57"/>
      <c r="F143" s="57"/>
      <c r="G143" s="57"/>
      <c r="H143" s="78">
        <v>1000</v>
      </c>
      <c r="I143" s="78">
        <v>1000</v>
      </c>
      <c r="J143" s="59">
        <v>780</v>
      </c>
      <c r="K143" s="59"/>
    </row>
    <row r="144" spans="1:11" ht="15">
      <c r="A144" s="57"/>
      <c r="B144" s="58" t="s">
        <v>69</v>
      </c>
      <c r="C144" s="59"/>
      <c r="D144" s="60">
        <v>3</v>
      </c>
      <c r="E144" s="57"/>
      <c r="F144" s="57" t="s">
        <v>78</v>
      </c>
      <c r="G144" s="57"/>
      <c r="H144" s="80">
        <v>1000</v>
      </c>
      <c r="I144" s="80">
        <v>1000</v>
      </c>
      <c r="J144" s="57">
        <v>780</v>
      </c>
      <c r="K144" s="57"/>
    </row>
    <row r="145" spans="2:11" ht="15">
      <c r="B145" s="58" t="s">
        <v>69</v>
      </c>
      <c r="C145" s="59"/>
      <c r="D145" s="60">
        <v>32</v>
      </c>
      <c r="E145" s="57"/>
      <c r="F145" s="57" t="s">
        <v>79</v>
      </c>
      <c r="G145" s="57"/>
      <c r="H145" s="80">
        <v>1000</v>
      </c>
      <c r="I145" s="80">
        <v>1000</v>
      </c>
      <c r="J145" s="57">
        <v>780</v>
      </c>
      <c r="K145" s="57"/>
    </row>
    <row r="146" spans="1:11" ht="15">
      <c r="A146" s="57"/>
      <c r="B146" s="58" t="s">
        <v>69</v>
      </c>
      <c r="C146" s="59"/>
      <c r="D146" s="60">
        <v>329</v>
      </c>
      <c r="E146" s="57"/>
      <c r="F146" s="57" t="s">
        <v>116</v>
      </c>
      <c r="G146" s="57"/>
      <c r="H146" s="80">
        <v>1000</v>
      </c>
      <c r="I146" s="80">
        <v>1000</v>
      </c>
      <c r="J146" s="57">
        <v>780</v>
      </c>
      <c r="K146" s="57"/>
    </row>
    <row r="147" spans="1:10" ht="15">
      <c r="A147" s="57"/>
      <c r="B147" s="58"/>
      <c r="C147" s="59"/>
      <c r="D147" s="60"/>
      <c r="E147" s="57"/>
      <c r="F147" s="57"/>
      <c r="G147" s="57"/>
      <c r="I147" s="59"/>
      <c r="J147" s="58"/>
    </row>
    <row r="148" spans="1:11" ht="15">
      <c r="A148" s="81" t="s">
        <v>117</v>
      </c>
      <c r="B148" s="82"/>
      <c r="C148" s="73" t="s">
        <v>118</v>
      </c>
      <c r="D148" s="74"/>
      <c r="E148" s="75"/>
      <c r="F148" s="75"/>
      <c r="G148" s="75"/>
      <c r="H148" s="76">
        <v>2000</v>
      </c>
      <c r="I148" s="76">
        <v>2000</v>
      </c>
      <c r="J148" s="76">
        <v>1313</v>
      </c>
      <c r="K148" s="66">
        <f>J148/I148*100</f>
        <v>65.64999999999999</v>
      </c>
    </row>
    <row r="149" spans="1:11" ht="15">
      <c r="A149" s="59" t="s">
        <v>66</v>
      </c>
      <c r="B149" s="59" t="s">
        <v>73</v>
      </c>
      <c r="C149" s="59"/>
      <c r="D149" s="77" t="s">
        <v>74</v>
      </c>
      <c r="E149" s="57"/>
      <c r="F149" s="57"/>
      <c r="G149" s="57"/>
      <c r="H149" s="78">
        <v>2000</v>
      </c>
      <c r="I149" s="78">
        <v>2000</v>
      </c>
      <c r="J149" s="78">
        <v>1313</v>
      </c>
      <c r="K149" s="59"/>
    </row>
    <row r="150" spans="2:11" ht="15">
      <c r="B150" s="58" t="s">
        <v>69</v>
      </c>
      <c r="C150" s="59"/>
      <c r="D150" s="60">
        <v>3</v>
      </c>
      <c r="E150" s="57"/>
      <c r="F150" s="57" t="s">
        <v>78</v>
      </c>
      <c r="G150" s="57"/>
      <c r="H150" s="80">
        <v>2000</v>
      </c>
      <c r="I150" s="80">
        <v>2000</v>
      </c>
      <c r="J150" s="78">
        <v>1313</v>
      </c>
      <c r="K150" s="57"/>
    </row>
    <row r="151" spans="2:11" ht="15">
      <c r="B151" s="58" t="s">
        <v>69</v>
      </c>
      <c r="C151" s="59"/>
      <c r="D151" s="60">
        <v>32</v>
      </c>
      <c r="E151" s="57"/>
      <c r="F151" s="57" t="s">
        <v>79</v>
      </c>
      <c r="G151" s="57"/>
      <c r="H151" s="80">
        <v>2000</v>
      </c>
      <c r="I151" s="80">
        <v>2000</v>
      </c>
      <c r="J151" s="78">
        <v>1313</v>
      </c>
      <c r="K151" s="57"/>
    </row>
    <row r="152" spans="1:11" ht="15">
      <c r="A152" s="57"/>
      <c r="B152" s="58" t="s">
        <v>69</v>
      </c>
      <c r="C152" s="59"/>
      <c r="D152" s="60">
        <v>329</v>
      </c>
      <c r="E152" s="57"/>
      <c r="F152" s="57" t="s">
        <v>119</v>
      </c>
      <c r="G152" s="57"/>
      <c r="H152" s="80">
        <v>2000</v>
      </c>
      <c r="I152" s="80">
        <v>2000</v>
      </c>
      <c r="J152" s="78">
        <v>1313</v>
      </c>
      <c r="K152" s="57"/>
    </row>
    <row r="153" spans="1:10" ht="15">
      <c r="A153" s="57"/>
      <c r="B153" s="58"/>
      <c r="C153" s="59"/>
      <c r="D153" s="60"/>
      <c r="E153" s="57"/>
      <c r="F153" s="57"/>
      <c r="G153" s="57"/>
      <c r="I153" s="57"/>
      <c r="J153" s="58"/>
    </row>
    <row r="154" spans="1:11" ht="15">
      <c r="A154" s="81" t="s">
        <v>120</v>
      </c>
      <c r="B154" s="82"/>
      <c r="C154" s="73" t="s">
        <v>121</v>
      </c>
      <c r="D154" s="74"/>
      <c r="E154" s="75"/>
      <c r="F154" s="75"/>
      <c r="G154" s="75"/>
      <c r="H154" s="76">
        <v>1000</v>
      </c>
      <c r="I154" s="76">
        <v>1000</v>
      </c>
      <c r="J154" s="73">
        <v>960</v>
      </c>
      <c r="K154" s="66">
        <f>J154/I154*100</f>
        <v>96</v>
      </c>
    </row>
    <row r="155" spans="1:11" ht="15">
      <c r="A155" s="59" t="s">
        <v>66</v>
      </c>
      <c r="B155" s="59" t="s">
        <v>73</v>
      </c>
      <c r="C155" s="59"/>
      <c r="D155" s="77" t="s">
        <v>74</v>
      </c>
      <c r="E155" s="57"/>
      <c r="F155" s="57"/>
      <c r="G155" s="57"/>
      <c r="H155" s="78">
        <v>1000</v>
      </c>
      <c r="I155" s="78">
        <v>1000</v>
      </c>
      <c r="J155" s="59">
        <v>960</v>
      </c>
      <c r="K155" s="59"/>
    </row>
    <row r="156" spans="2:11" ht="15">
      <c r="B156" s="58" t="s">
        <v>75</v>
      </c>
      <c r="C156" s="59"/>
      <c r="D156" s="60">
        <v>3</v>
      </c>
      <c r="E156" s="57"/>
      <c r="F156" s="57" t="s">
        <v>78</v>
      </c>
      <c r="G156" s="57"/>
      <c r="H156" s="80">
        <v>1000</v>
      </c>
      <c r="I156" s="80">
        <v>1000</v>
      </c>
      <c r="J156" s="57">
        <v>960</v>
      </c>
      <c r="K156" s="57"/>
    </row>
    <row r="157" spans="2:11" ht="15">
      <c r="B157" s="58" t="s">
        <v>75</v>
      </c>
      <c r="C157" s="59"/>
      <c r="D157" s="60">
        <v>32</v>
      </c>
      <c r="E157" s="57"/>
      <c r="F157" s="57" t="s">
        <v>79</v>
      </c>
      <c r="G157" s="57"/>
      <c r="H157" s="80">
        <v>1000</v>
      </c>
      <c r="I157" s="80">
        <v>1000</v>
      </c>
      <c r="J157" s="57">
        <v>960</v>
      </c>
      <c r="K157" s="57"/>
    </row>
    <row r="158" spans="1:11" ht="15">
      <c r="A158" s="57"/>
      <c r="B158" s="58" t="s">
        <v>75</v>
      </c>
      <c r="C158" s="59"/>
      <c r="D158" s="60">
        <v>329</v>
      </c>
      <c r="E158" s="57"/>
      <c r="F158" s="57" t="s">
        <v>122</v>
      </c>
      <c r="G158" s="57"/>
      <c r="H158" s="80">
        <v>1000</v>
      </c>
      <c r="I158" s="80">
        <v>1000</v>
      </c>
      <c r="J158" s="57">
        <v>960</v>
      </c>
      <c r="K158" s="57"/>
    </row>
    <row r="159" spans="1:10" ht="15">
      <c r="A159" s="57"/>
      <c r="B159" s="58"/>
      <c r="C159" s="59"/>
      <c r="D159" s="60"/>
      <c r="E159" s="57"/>
      <c r="F159" s="57"/>
      <c r="G159" s="57"/>
      <c r="I159" s="57"/>
      <c r="J159" s="58"/>
    </row>
    <row r="160" spans="1:11" ht="15">
      <c r="A160" s="81" t="s">
        <v>123</v>
      </c>
      <c r="B160" s="82"/>
      <c r="C160" s="73" t="s">
        <v>124</v>
      </c>
      <c r="D160" s="74"/>
      <c r="E160" s="75"/>
      <c r="F160" s="75"/>
      <c r="G160" s="75"/>
      <c r="H160" s="76">
        <v>6000</v>
      </c>
      <c r="I160" s="76">
        <v>6000</v>
      </c>
      <c r="J160" s="76">
        <v>5648</v>
      </c>
      <c r="K160" s="66">
        <f>J160/I160*100</f>
        <v>94.13333333333334</v>
      </c>
    </row>
    <row r="161" spans="1:11" ht="15">
      <c r="A161" s="59" t="s">
        <v>66</v>
      </c>
      <c r="B161" s="59" t="s">
        <v>67</v>
      </c>
      <c r="C161" s="59"/>
      <c r="D161" s="77" t="s">
        <v>68</v>
      </c>
      <c r="E161" s="57"/>
      <c r="F161" s="57"/>
      <c r="G161" s="57"/>
      <c r="H161" s="78">
        <v>6000</v>
      </c>
      <c r="I161" s="78">
        <v>6000</v>
      </c>
      <c r="J161" s="78">
        <v>5648</v>
      </c>
      <c r="K161" s="59"/>
    </row>
    <row r="162" spans="2:11" ht="15">
      <c r="B162" s="58" t="s">
        <v>69</v>
      </c>
      <c r="C162" s="59"/>
      <c r="D162" s="60">
        <v>3</v>
      </c>
      <c r="E162" s="57"/>
      <c r="F162" s="57" t="s">
        <v>78</v>
      </c>
      <c r="G162" s="57"/>
      <c r="H162" s="80">
        <v>6000</v>
      </c>
      <c r="I162" s="80">
        <v>6000</v>
      </c>
      <c r="J162" s="80">
        <v>5648</v>
      </c>
      <c r="K162" s="57"/>
    </row>
    <row r="163" spans="2:11" ht="15">
      <c r="B163" s="58" t="s">
        <v>69</v>
      </c>
      <c r="C163" s="59"/>
      <c r="D163" s="60">
        <v>32</v>
      </c>
      <c r="E163" s="57"/>
      <c r="F163" s="57" t="s">
        <v>79</v>
      </c>
      <c r="G163" s="57"/>
      <c r="H163" s="80">
        <v>6000</v>
      </c>
      <c r="I163" s="80">
        <v>6000</v>
      </c>
      <c r="J163" s="80">
        <v>5648</v>
      </c>
      <c r="K163" s="57"/>
    </row>
    <row r="164" spans="1:11" ht="15">
      <c r="A164" s="57"/>
      <c r="B164" s="58" t="s">
        <v>69</v>
      </c>
      <c r="C164" s="59"/>
      <c r="D164" s="60">
        <v>329</v>
      </c>
      <c r="E164" s="57"/>
      <c r="F164" s="57" t="s">
        <v>119</v>
      </c>
      <c r="G164" s="57"/>
      <c r="H164" s="80">
        <v>6000</v>
      </c>
      <c r="I164" s="80">
        <v>6000</v>
      </c>
      <c r="J164" s="80">
        <v>5648</v>
      </c>
      <c r="K164" s="57"/>
    </row>
    <row r="165" spans="1:10" ht="15">
      <c r="A165" s="57"/>
      <c r="B165" s="58"/>
      <c r="C165" s="59"/>
      <c r="D165" s="60"/>
      <c r="E165" s="57"/>
      <c r="F165" s="57"/>
      <c r="G165" s="57"/>
      <c r="I165" s="57"/>
      <c r="J165" s="58"/>
    </row>
    <row r="166" spans="1:11" ht="15">
      <c r="A166" s="81" t="s">
        <v>125</v>
      </c>
      <c r="B166" s="82"/>
      <c r="C166" s="73" t="s">
        <v>126</v>
      </c>
      <c r="D166" s="74"/>
      <c r="E166" s="75"/>
      <c r="F166" s="75"/>
      <c r="G166" s="75"/>
      <c r="H166" s="76">
        <v>2300</v>
      </c>
      <c r="I166" s="76">
        <v>2300</v>
      </c>
      <c r="J166" s="76">
        <v>2209</v>
      </c>
      <c r="K166" s="66">
        <f>J166/I166*100</f>
        <v>96.04347826086956</v>
      </c>
    </row>
    <row r="167" spans="1:11" ht="15">
      <c r="A167" s="59" t="s">
        <v>66</v>
      </c>
      <c r="B167" s="59" t="s">
        <v>73</v>
      </c>
      <c r="C167" s="59"/>
      <c r="D167" s="77" t="s">
        <v>74</v>
      </c>
      <c r="E167" s="57"/>
      <c r="F167" s="57"/>
      <c r="G167" s="57"/>
      <c r="H167" s="78">
        <v>2300</v>
      </c>
      <c r="I167" s="78">
        <v>2300</v>
      </c>
      <c r="J167" s="78">
        <v>2209</v>
      </c>
      <c r="K167" s="59"/>
    </row>
    <row r="168" spans="2:11" ht="15">
      <c r="B168" s="58" t="s">
        <v>69</v>
      </c>
      <c r="C168" s="59"/>
      <c r="D168" s="60">
        <v>3</v>
      </c>
      <c r="E168" s="57"/>
      <c r="F168" s="57" t="s">
        <v>78</v>
      </c>
      <c r="G168" s="57"/>
      <c r="H168" s="80">
        <v>2300</v>
      </c>
      <c r="I168" s="80">
        <v>2300</v>
      </c>
      <c r="J168" s="80">
        <v>2209</v>
      </c>
      <c r="K168" s="57"/>
    </row>
    <row r="169" spans="2:11" ht="15">
      <c r="B169" s="58" t="s">
        <v>69</v>
      </c>
      <c r="C169" s="59"/>
      <c r="D169" s="60">
        <v>34</v>
      </c>
      <c r="E169" s="57"/>
      <c r="F169" s="57" t="s">
        <v>127</v>
      </c>
      <c r="G169" s="57"/>
      <c r="H169" s="80">
        <v>2300</v>
      </c>
      <c r="I169" s="80">
        <v>2300</v>
      </c>
      <c r="J169" s="80">
        <v>2209</v>
      </c>
      <c r="K169" s="57"/>
    </row>
    <row r="170" spans="1:11" ht="15">
      <c r="A170" s="57"/>
      <c r="B170" s="58" t="s">
        <v>69</v>
      </c>
      <c r="C170" s="59"/>
      <c r="D170" s="60">
        <v>343</v>
      </c>
      <c r="E170" s="57"/>
      <c r="F170" s="57" t="s">
        <v>128</v>
      </c>
      <c r="G170" s="57"/>
      <c r="H170" s="80">
        <v>2300</v>
      </c>
      <c r="I170" s="80">
        <v>2300</v>
      </c>
      <c r="J170" s="80">
        <v>2209</v>
      </c>
      <c r="K170" s="57"/>
    </row>
    <row r="171" spans="1:10" ht="15">
      <c r="A171" s="57"/>
      <c r="B171" s="58"/>
      <c r="C171" s="59"/>
      <c r="D171" s="60"/>
      <c r="E171" s="57"/>
      <c r="F171" s="57"/>
      <c r="G171" s="57"/>
      <c r="I171" s="57"/>
      <c r="J171" s="58"/>
    </row>
    <row r="172" spans="1:11" ht="15">
      <c r="A172" s="81" t="s">
        <v>129</v>
      </c>
      <c r="B172" s="82"/>
      <c r="C172" s="73" t="s">
        <v>130</v>
      </c>
      <c r="D172" s="74"/>
      <c r="E172" s="75"/>
      <c r="F172" s="75"/>
      <c r="G172" s="75"/>
      <c r="H172" s="73">
        <v>0</v>
      </c>
      <c r="I172" s="73">
        <v>0</v>
      </c>
      <c r="J172" s="73"/>
      <c r="K172" s="66">
        <v>0</v>
      </c>
    </row>
    <row r="173" spans="1:11" ht="15">
      <c r="A173" s="59" t="s">
        <v>66</v>
      </c>
      <c r="B173" s="59" t="s">
        <v>67</v>
      </c>
      <c r="C173" s="59"/>
      <c r="D173" s="77" t="s">
        <v>68</v>
      </c>
      <c r="E173" s="57"/>
      <c r="F173" s="57"/>
      <c r="G173" s="57"/>
      <c r="H173" s="59">
        <v>0</v>
      </c>
      <c r="I173" s="59">
        <v>0</v>
      </c>
      <c r="J173" s="59"/>
      <c r="K173" s="59"/>
    </row>
    <row r="174" spans="2:11" ht="15">
      <c r="B174" s="58" t="s">
        <v>69</v>
      </c>
      <c r="C174" s="59"/>
      <c r="D174" s="60">
        <v>4</v>
      </c>
      <c r="E174" s="57"/>
      <c r="F174" s="57" t="s">
        <v>131</v>
      </c>
      <c r="G174" s="57"/>
      <c r="H174" s="57">
        <v>0</v>
      </c>
      <c r="I174" s="57">
        <v>0</v>
      </c>
      <c r="J174" s="59"/>
      <c r="K174" s="57"/>
    </row>
    <row r="175" spans="2:11" ht="15">
      <c r="B175" s="58" t="s">
        <v>69</v>
      </c>
      <c r="C175" s="59"/>
      <c r="D175" s="60">
        <v>42</v>
      </c>
      <c r="E175" s="57"/>
      <c r="F175" s="57" t="s">
        <v>132</v>
      </c>
      <c r="G175" s="57"/>
      <c r="H175" s="57">
        <v>0</v>
      </c>
      <c r="I175" s="57">
        <v>0</v>
      </c>
      <c r="J175" s="59"/>
      <c r="K175" s="57"/>
    </row>
    <row r="176" spans="1:11" ht="15">
      <c r="A176" s="57"/>
      <c r="B176" s="58" t="s">
        <v>69</v>
      </c>
      <c r="C176" s="59"/>
      <c r="D176" s="60">
        <v>422</v>
      </c>
      <c r="E176" s="57"/>
      <c r="F176" s="57" t="s">
        <v>10</v>
      </c>
      <c r="G176" s="57"/>
      <c r="H176" s="57">
        <v>0</v>
      </c>
      <c r="I176" s="57">
        <v>0</v>
      </c>
      <c r="J176" s="59"/>
      <c r="K176" s="57"/>
    </row>
    <row r="177" spans="1:10" ht="15">
      <c r="A177" s="57"/>
      <c r="B177" s="58"/>
      <c r="C177" s="59"/>
      <c r="D177" s="60"/>
      <c r="E177" s="57"/>
      <c r="F177" s="57"/>
      <c r="G177" s="57"/>
      <c r="I177" s="59"/>
      <c r="J177" s="58"/>
    </row>
    <row r="178" spans="1:11" ht="15">
      <c r="A178" s="81" t="s">
        <v>133</v>
      </c>
      <c r="B178" s="82"/>
      <c r="C178" s="73" t="s">
        <v>134</v>
      </c>
      <c r="D178" s="74"/>
      <c r="E178" s="75"/>
      <c r="F178" s="75"/>
      <c r="G178" s="75"/>
      <c r="H178" s="73">
        <v>0</v>
      </c>
      <c r="I178" s="73">
        <v>0</v>
      </c>
      <c r="J178" s="73"/>
      <c r="K178" s="66">
        <v>0</v>
      </c>
    </row>
    <row r="179" spans="1:11" ht="15">
      <c r="A179" s="59" t="s">
        <v>66</v>
      </c>
      <c r="B179" s="59" t="s">
        <v>67</v>
      </c>
      <c r="C179" s="59"/>
      <c r="D179" s="77" t="s">
        <v>68</v>
      </c>
      <c r="E179" s="57"/>
      <c r="F179" s="57"/>
      <c r="G179" s="57"/>
      <c r="H179" s="59">
        <v>0</v>
      </c>
      <c r="I179" s="59">
        <v>0</v>
      </c>
      <c r="J179" s="59"/>
      <c r="K179" s="59"/>
    </row>
    <row r="180" spans="2:11" ht="15">
      <c r="B180" s="58" t="s">
        <v>69</v>
      </c>
      <c r="C180" s="59"/>
      <c r="D180" s="60">
        <v>4</v>
      </c>
      <c r="E180" s="57"/>
      <c r="F180" s="57" t="s">
        <v>131</v>
      </c>
      <c r="G180" s="57"/>
      <c r="H180" s="57">
        <v>0</v>
      </c>
      <c r="I180" s="57">
        <v>0</v>
      </c>
      <c r="J180" s="57"/>
      <c r="K180" s="57"/>
    </row>
    <row r="181" spans="2:11" ht="15">
      <c r="B181" s="58" t="s">
        <v>69</v>
      </c>
      <c r="C181" s="59"/>
      <c r="D181" s="60">
        <v>42</v>
      </c>
      <c r="E181" s="57"/>
      <c r="F181" s="57" t="s">
        <v>132</v>
      </c>
      <c r="G181" s="57"/>
      <c r="H181" s="57">
        <v>0</v>
      </c>
      <c r="I181" s="57">
        <v>0</v>
      </c>
      <c r="J181" s="57"/>
      <c r="K181" s="57"/>
    </row>
    <row r="182" spans="1:11" ht="15">
      <c r="A182" s="57"/>
      <c r="B182" s="58" t="s">
        <v>69</v>
      </c>
      <c r="C182" s="59"/>
      <c r="D182" s="60">
        <v>422</v>
      </c>
      <c r="E182" s="57"/>
      <c r="F182" s="57" t="s">
        <v>10</v>
      </c>
      <c r="G182" s="57"/>
      <c r="H182" s="57">
        <v>0</v>
      </c>
      <c r="I182" s="57">
        <v>0</v>
      </c>
      <c r="J182" s="57"/>
      <c r="K182" s="57"/>
    </row>
    <row r="183" spans="1:11" ht="15">
      <c r="A183" s="57"/>
      <c r="B183" s="58"/>
      <c r="C183" s="59"/>
      <c r="D183" s="60"/>
      <c r="E183" s="57"/>
      <c r="F183" s="57"/>
      <c r="G183" s="57"/>
      <c r="H183" s="57"/>
      <c r="I183" s="57"/>
      <c r="J183" s="57"/>
      <c r="K183" s="57"/>
    </row>
    <row r="184" spans="1:11" ht="15">
      <c r="A184" s="81" t="s">
        <v>135</v>
      </c>
      <c r="B184" s="82"/>
      <c r="C184" s="73" t="s">
        <v>136</v>
      </c>
      <c r="D184" s="74"/>
      <c r="E184" s="75"/>
      <c r="F184" s="75"/>
      <c r="G184" s="75"/>
      <c r="H184" s="73">
        <v>0</v>
      </c>
      <c r="I184" s="73">
        <v>0</v>
      </c>
      <c r="J184" s="73"/>
      <c r="K184" s="66">
        <v>0</v>
      </c>
    </row>
    <row r="185" spans="1:11" ht="15">
      <c r="A185" s="59" t="s">
        <v>66</v>
      </c>
      <c r="B185" s="59" t="s">
        <v>81</v>
      </c>
      <c r="C185" s="59"/>
      <c r="D185" s="77" t="s">
        <v>137</v>
      </c>
      <c r="E185" s="57"/>
      <c r="F185" s="57"/>
      <c r="G185" s="57"/>
      <c r="H185" s="59">
        <v>0</v>
      </c>
      <c r="I185" s="59">
        <v>0</v>
      </c>
      <c r="J185" s="59"/>
      <c r="K185" s="59"/>
    </row>
    <row r="186" spans="2:11" ht="15">
      <c r="B186" s="58" t="s">
        <v>69</v>
      </c>
      <c r="C186" s="59"/>
      <c r="D186" s="60">
        <v>4</v>
      </c>
      <c r="E186" s="57"/>
      <c r="F186" s="57" t="s">
        <v>131</v>
      </c>
      <c r="G186" s="57"/>
      <c r="H186" s="57">
        <v>0</v>
      </c>
      <c r="I186" s="57">
        <v>0</v>
      </c>
      <c r="J186" s="57"/>
      <c r="K186" s="57"/>
    </row>
    <row r="187" spans="2:11" ht="15">
      <c r="B187" s="58" t="s">
        <v>69</v>
      </c>
      <c r="C187" s="59"/>
      <c r="D187" s="60">
        <v>45</v>
      </c>
      <c r="E187" s="57"/>
      <c r="F187" s="57" t="s">
        <v>132</v>
      </c>
      <c r="G187" s="57"/>
      <c r="H187" s="57">
        <v>0</v>
      </c>
      <c r="I187" s="57">
        <v>0</v>
      </c>
      <c r="J187" s="57"/>
      <c r="K187" s="57"/>
    </row>
    <row r="188" spans="1:11" ht="15">
      <c r="A188" s="57"/>
      <c r="B188" s="58" t="s">
        <v>69</v>
      </c>
      <c r="C188" s="59"/>
      <c r="D188" s="60">
        <v>451</v>
      </c>
      <c r="E188" s="57"/>
      <c r="F188" s="57" t="s">
        <v>138</v>
      </c>
      <c r="G188" s="57"/>
      <c r="H188" s="57">
        <v>0</v>
      </c>
      <c r="I188" s="57">
        <v>0</v>
      </c>
      <c r="J188" s="57"/>
      <c r="K188" s="57"/>
    </row>
    <row r="189" spans="1:11" ht="15">
      <c r="A189" s="57"/>
      <c r="B189" s="58"/>
      <c r="C189" s="59"/>
      <c r="D189" s="60"/>
      <c r="E189" s="57"/>
      <c r="F189" s="57"/>
      <c r="G189" s="57"/>
      <c r="H189" s="57"/>
      <c r="I189" s="57"/>
      <c r="J189" s="57"/>
      <c r="K189" s="57"/>
    </row>
    <row r="190" spans="1:11" ht="15">
      <c r="A190" s="81" t="s">
        <v>139</v>
      </c>
      <c r="B190" s="82"/>
      <c r="C190" s="73" t="s">
        <v>140</v>
      </c>
      <c r="D190" s="74"/>
      <c r="E190" s="75"/>
      <c r="F190" s="75"/>
      <c r="G190" s="75"/>
      <c r="H190" s="76">
        <v>2000</v>
      </c>
      <c r="I190" s="76">
        <v>2000</v>
      </c>
      <c r="J190" s="76">
        <v>1848</v>
      </c>
      <c r="K190" s="66">
        <f>J190/I190*100</f>
        <v>92.4</v>
      </c>
    </row>
    <row r="191" spans="1:11" ht="15">
      <c r="A191" s="59" t="s">
        <v>66</v>
      </c>
      <c r="B191" s="59" t="s">
        <v>81</v>
      </c>
      <c r="C191" s="59"/>
      <c r="D191" s="77" t="s">
        <v>137</v>
      </c>
      <c r="E191" s="57"/>
      <c r="F191" s="57"/>
      <c r="G191" s="57"/>
      <c r="H191" s="78">
        <v>2000</v>
      </c>
      <c r="I191" s="78">
        <v>2000</v>
      </c>
      <c r="J191" s="78">
        <v>1848</v>
      </c>
      <c r="K191" s="59"/>
    </row>
    <row r="192" spans="2:11" ht="15">
      <c r="B192" s="58" t="s">
        <v>69</v>
      </c>
      <c r="C192" s="59"/>
      <c r="D192" s="60">
        <v>4</v>
      </c>
      <c r="E192" s="57"/>
      <c r="F192" s="57" t="s">
        <v>131</v>
      </c>
      <c r="G192" s="57"/>
      <c r="H192" s="80">
        <v>2000</v>
      </c>
      <c r="I192" s="80">
        <v>2000</v>
      </c>
      <c r="J192" s="80">
        <v>1848</v>
      </c>
      <c r="K192" s="57"/>
    </row>
    <row r="193" spans="2:11" ht="15">
      <c r="B193" s="58" t="s">
        <v>69</v>
      </c>
      <c r="C193" s="59"/>
      <c r="D193" s="60">
        <v>42</v>
      </c>
      <c r="E193" s="57"/>
      <c r="F193" s="57" t="s">
        <v>132</v>
      </c>
      <c r="G193" s="57"/>
      <c r="H193" s="80">
        <v>2000</v>
      </c>
      <c r="I193" s="80">
        <v>2000</v>
      </c>
      <c r="J193" s="80">
        <v>1848</v>
      </c>
      <c r="K193" s="57"/>
    </row>
    <row r="194" spans="1:11" ht="15">
      <c r="A194" s="57"/>
      <c r="B194" s="58" t="s">
        <v>69</v>
      </c>
      <c r="C194" s="59"/>
      <c r="D194" s="60">
        <v>426</v>
      </c>
      <c r="E194" s="57"/>
      <c r="F194" s="57" t="s">
        <v>138</v>
      </c>
      <c r="G194" s="57"/>
      <c r="H194" s="80">
        <v>2000</v>
      </c>
      <c r="I194" s="80">
        <v>2000</v>
      </c>
      <c r="J194" s="80">
        <v>1848</v>
      </c>
      <c r="K194" s="57"/>
    </row>
    <row r="195" spans="1:11" ht="15">
      <c r="A195" s="57"/>
      <c r="B195" s="58"/>
      <c r="C195" s="59"/>
      <c r="D195" s="60"/>
      <c r="E195" s="57"/>
      <c r="F195" s="57"/>
      <c r="G195" s="57"/>
      <c r="H195" s="57"/>
      <c r="I195" s="57"/>
      <c r="J195" s="57"/>
      <c r="K195" s="57"/>
    </row>
    <row r="196" spans="1:11" ht="15">
      <c r="A196" s="86" t="s">
        <v>141</v>
      </c>
      <c r="B196" s="87"/>
      <c r="C196" s="86"/>
      <c r="D196" s="88"/>
      <c r="E196" s="86"/>
      <c r="F196" s="87"/>
      <c r="G196" s="87"/>
      <c r="H196" s="89"/>
      <c r="I196" s="86" t="s">
        <v>142</v>
      </c>
      <c r="J196" s="89"/>
      <c r="K196" s="89"/>
    </row>
    <row r="197" spans="1:11" ht="15">
      <c r="A197" s="90"/>
      <c r="B197" s="91"/>
      <c r="C197" s="91"/>
      <c r="D197" s="90"/>
      <c r="E197" s="87"/>
      <c r="F197" s="92"/>
      <c r="G197" s="92"/>
      <c r="H197" s="93"/>
      <c r="I197" s="93"/>
      <c r="J197" s="94"/>
      <c r="K197" s="94"/>
    </row>
    <row r="198" spans="1:10" ht="15">
      <c r="A198" s="86" t="s">
        <v>143</v>
      </c>
      <c r="B198" s="87"/>
      <c r="C198" s="87"/>
      <c r="D198" s="95"/>
      <c r="E198" s="57"/>
      <c r="F198" s="59"/>
      <c r="G198" s="59"/>
      <c r="H198" s="57"/>
      <c r="J198" s="57" t="s">
        <v>31</v>
      </c>
    </row>
    <row r="199" spans="1:9" ht="15">
      <c r="A199" s="57"/>
      <c r="B199" s="57"/>
      <c r="C199" s="59"/>
      <c r="D199" s="77"/>
      <c r="E199" s="59"/>
      <c r="F199" s="59"/>
      <c r="G199" s="59"/>
      <c r="H199" s="59"/>
      <c r="I199" s="59"/>
    </row>
  </sheetData>
  <sheetProtection/>
  <mergeCells count="2">
    <mergeCell ref="A14:G14"/>
    <mergeCell ref="F197:G1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Vrtić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Dječji</dc:creator>
  <cp:keywords/>
  <dc:description/>
  <cp:lastModifiedBy>dv-ko</cp:lastModifiedBy>
  <cp:lastPrinted>2019-02-15T09:18:54Z</cp:lastPrinted>
  <dcterms:created xsi:type="dcterms:W3CDTF">2006-09-03T16:19:32Z</dcterms:created>
  <dcterms:modified xsi:type="dcterms:W3CDTF">2022-02-04T08:10:01Z</dcterms:modified>
  <cp:category/>
  <cp:version/>
  <cp:contentType/>
  <cp:contentStatus/>
</cp:coreProperties>
</file>