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18312" windowHeight="1128" activeTab="0"/>
  </bookViews>
  <sheets>
    <sheet name="2019" sheetId="1" r:id="rId1"/>
    <sheet name="2018" sheetId="2" r:id="rId2"/>
    <sheet name="2017" sheetId="3" r:id="rId3"/>
  </sheets>
  <definedNames>
    <definedName name="_xlnm.Print_Area" localSheetId="2">'2017'!$A$1:$G$49</definedName>
    <definedName name="_xlnm.Print_Area" localSheetId="1">'2018'!$A$1:$G$49</definedName>
    <definedName name="_xlnm.Print_Area" localSheetId="0">'2019'!$A$1:$G$49</definedName>
  </definedNames>
  <calcPr fullCalcOnLoad="1"/>
</workbook>
</file>

<file path=xl/sharedStrings.xml><?xml version="1.0" encoding="utf-8"?>
<sst xmlns="http://schemas.openxmlformats.org/spreadsheetml/2006/main" count="138" uniqueCount="54">
  <si>
    <t>DJEČJI VRTIĆ «KOMIŽA»</t>
  </si>
  <si>
    <t>Donacije</t>
  </si>
  <si>
    <t>UKUPNO</t>
  </si>
  <si>
    <t xml:space="preserve">VLASTITI PRIHODI </t>
  </si>
  <si>
    <t>Aktivnost: PREDŠKOLSKI ODGOJ</t>
  </si>
  <si>
    <t>Ostali rashodi za zaposlene</t>
  </si>
  <si>
    <t>Plaće (Bruto)</t>
  </si>
  <si>
    <t>Doprinosi na plaće</t>
  </si>
  <si>
    <t>Rashodi za materijal i energiju</t>
  </si>
  <si>
    <t>Rashodi za usluge</t>
  </si>
  <si>
    <t>Rashodi za bankarske usluge</t>
  </si>
  <si>
    <t>Postrojenja i oprema</t>
  </si>
  <si>
    <t>Dodatna ulaganja na građevinskim objektima</t>
  </si>
  <si>
    <t>UKUPNO:</t>
  </si>
  <si>
    <t>Naknade troškova zaposlenih</t>
  </si>
  <si>
    <t>Ostali rashodi poslovanja</t>
  </si>
  <si>
    <t>PRIHODI I PRIMITCI</t>
  </si>
  <si>
    <t>RASHODI I IZDACI</t>
  </si>
  <si>
    <t>oznaka rač. Iz rač plana</t>
  </si>
  <si>
    <t>Izvršenje za izvještajno razdoblje</t>
  </si>
  <si>
    <t>indeks</t>
  </si>
  <si>
    <t>izvršenje prethodne godine</t>
  </si>
  <si>
    <t>PRIHODI OD FINANC. IMOVINE</t>
  </si>
  <si>
    <t>PRIHODI PO POSEBNIM PROPISIMA</t>
  </si>
  <si>
    <t>UKUPNI PRIHODI</t>
  </si>
  <si>
    <t>UKUPNI RASHODI</t>
  </si>
  <si>
    <t>VIŠAK PRIHODA POSLOVANJA</t>
  </si>
  <si>
    <t>OBRAČUNATI PRIHODI - nenaplačeni</t>
  </si>
  <si>
    <t>VIŠAK PRIHODA PRENESENI</t>
  </si>
  <si>
    <t>UKUPNI VIŠAK PRIHODA</t>
  </si>
  <si>
    <t>Preneseni višak prihoda poslovanja</t>
  </si>
  <si>
    <t>UKUPNO RASPOLOŽIVO</t>
  </si>
  <si>
    <t>MANJAK PRIHODA POSLOVANJA</t>
  </si>
  <si>
    <t>GODIŠNJI OBRAČUN FINANCIJSKOG PLANA</t>
  </si>
  <si>
    <t>Predsjednik:</t>
  </si>
  <si>
    <t>Jurica Jončić</t>
  </si>
  <si>
    <t>Ravnateljica:</t>
  </si>
  <si>
    <t>Ana Žitko</t>
  </si>
  <si>
    <t>PRIHODI OD NADLEŽNOG PRORAČUNA</t>
  </si>
  <si>
    <t xml:space="preserve">Izmjene i dopune plana </t>
  </si>
  <si>
    <t>Ostali prihodi</t>
  </si>
  <si>
    <t>Ulaganja u programe</t>
  </si>
  <si>
    <t>FINANCIJSKI IZVJEŠTAJ ZA RAZDOBLJE 01.01.-31.12.2018</t>
  </si>
  <si>
    <t>Plan 2018</t>
  </si>
  <si>
    <t xml:space="preserve">   Financijski izvještaj i godišnji obračun financijskog plana za 2018.g razmatrani su i usvojeni na XI sjednici</t>
  </si>
  <si>
    <t>Upravnog vijeća DV "Komiža" 29. siječnja 2019.godine.</t>
  </si>
  <si>
    <t>Upravnog vijeća DV "Komiža" 1. veljače 2018.godine.</t>
  </si>
  <si>
    <t xml:space="preserve">   Financijski izvještaj i godišnji obračun financijskog plana za 2017.g razmatrani su i usvojeni na III sjednici</t>
  </si>
  <si>
    <t>Plan 2017</t>
  </si>
  <si>
    <t>FINANCIJSKI IZVJEŠTAJ ZA RAZDOBLJE 01.01.-31.12.2017</t>
  </si>
  <si>
    <t xml:space="preserve">   Financijski izvještaj i godišnji obračun financijskog plana za 2019.g razmatrani su i usvojeni na XVI sjednici</t>
  </si>
  <si>
    <t>Upravnog vijeća DV "Komiža" 29. siječnja 2020.godine.</t>
  </si>
  <si>
    <t>FINANCIJSKI IZVJEŠTAJ ZA RAZDOBLJE 01.01.-31.12.2019</t>
  </si>
  <si>
    <t>Plan 2019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</si>
</sst>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"/>
    <numFmt numFmtId="171" formatCode="0.0"/>
    <numFmt numFmtId="172" formatCode="#,##0.00\ &quot;kn&quot;"/>
    <numFmt numFmtId="173" formatCode="#,##0.0\ &quot;kn&quot;"/>
    <numFmt numFmtId="174" formatCode="#,##0\ &quot;kn&quot;"/>
  </numFmts>
  <fonts count="46"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10" xfId="51" applyFont="1" applyFill="1" applyBorder="1" applyAlignment="1">
      <alignment horizontal="left" wrapText="1"/>
      <protection/>
    </xf>
    <xf numFmtId="0" fontId="8" fillId="0" borderId="10" xfId="52" applyFont="1" applyFill="1" applyBorder="1" applyAlignment="1">
      <alignment horizontal="left" wrapText="1"/>
      <protection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ill="1" applyBorder="1" applyAlignment="1">
      <alignment/>
    </xf>
    <xf numFmtId="4" fontId="0" fillId="0" borderId="18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16" xfId="51" applyFont="1" applyFill="1" applyBorder="1" applyAlignment="1">
      <alignment horizontal="left" wrapText="1"/>
      <protection/>
    </xf>
    <xf numFmtId="0" fontId="1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18" sqref="F18"/>
    </sheetView>
  </sheetViews>
  <sheetFormatPr defaultColWidth="9.00390625" defaultRowHeight="15.75"/>
  <cols>
    <col min="1" max="1" width="10.25390625" style="0" customWidth="1"/>
    <col min="2" max="2" width="35.75390625" style="0" customWidth="1"/>
    <col min="6" max="6" width="11.25390625" style="0" bestFit="1" customWidth="1"/>
    <col min="8" max="8" width="9.125" style="0" customWidth="1"/>
  </cols>
  <sheetData>
    <row r="1" spans="1:3" ht="15">
      <c r="A1" s="29" t="s">
        <v>52</v>
      </c>
      <c r="B1" s="29"/>
      <c r="C1" s="29"/>
    </row>
    <row r="2" spans="1:3" ht="15">
      <c r="A2" s="29" t="s">
        <v>33</v>
      </c>
      <c r="B2" s="29"/>
      <c r="C2" s="29">
        <v>2019</v>
      </c>
    </row>
    <row r="3" ht="18">
      <c r="A3" s="2"/>
    </row>
    <row r="4" ht="17.25">
      <c r="A4" s="3" t="s">
        <v>0</v>
      </c>
    </row>
    <row r="5" ht="15">
      <c r="A5" t="s">
        <v>4</v>
      </c>
    </row>
    <row r="6" ht="15">
      <c r="A6" s="13" t="s">
        <v>16</v>
      </c>
    </row>
    <row r="7" spans="1:7" ht="46.5">
      <c r="A7" s="17" t="s">
        <v>18</v>
      </c>
      <c r="B7" s="9"/>
      <c r="C7" s="15" t="s">
        <v>21</v>
      </c>
      <c r="D7" s="16" t="s">
        <v>53</v>
      </c>
      <c r="E7" s="15" t="s">
        <v>39</v>
      </c>
      <c r="F7" s="14" t="s">
        <v>19</v>
      </c>
      <c r="G7" s="16" t="s">
        <v>20</v>
      </c>
    </row>
    <row r="8" spans="1:7" ht="15">
      <c r="A8" s="32">
        <v>641</v>
      </c>
      <c r="B8" s="37" t="s">
        <v>22</v>
      </c>
      <c r="C8" s="9"/>
      <c r="D8" s="27">
        <v>100</v>
      </c>
      <c r="E8" s="27">
        <v>0</v>
      </c>
      <c r="F8" s="9"/>
      <c r="G8" s="18"/>
    </row>
    <row r="9" spans="1:7" ht="15">
      <c r="A9" s="9">
        <v>652</v>
      </c>
      <c r="B9" s="37" t="s">
        <v>23</v>
      </c>
      <c r="C9" s="8">
        <v>129131</v>
      </c>
      <c r="D9" s="9">
        <v>142700</v>
      </c>
      <c r="E9" s="30">
        <v>132145</v>
      </c>
      <c r="F9" s="8">
        <v>116668</v>
      </c>
      <c r="G9" s="18">
        <f aca="true" t="shared" si="0" ref="G9:G15">F9/E9*100</f>
        <v>88.28786560217942</v>
      </c>
    </row>
    <row r="10" spans="1:7" ht="15">
      <c r="A10" s="9">
        <v>661</v>
      </c>
      <c r="B10" s="37" t="s">
        <v>3</v>
      </c>
      <c r="C10" s="8"/>
      <c r="D10" s="8">
        <v>0</v>
      </c>
      <c r="E10" s="28">
        <v>0</v>
      </c>
      <c r="F10" s="8"/>
      <c r="G10" s="18">
        <v>0</v>
      </c>
    </row>
    <row r="11" spans="1:7" ht="15">
      <c r="A11" s="9">
        <v>671</v>
      </c>
      <c r="B11" s="37" t="s">
        <v>38</v>
      </c>
      <c r="C11" s="8">
        <v>642540</v>
      </c>
      <c r="D11" s="28">
        <v>710500</v>
      </c>
      <c r="E11" s="26">
        <v>699000</v>
      </c>
      <c r="F11" s="8">
        <v>617733</v>
      </c>
      <c r="G11" s="18">
        <f>F11/E11*100</f>
        <v>88.37381974248927</v>
      </c>
    </row>
    <row r="12" spans="1:7" ht="15">
      <c r="A12" s="9">
        <v>661</v>
      </c>
      <c r="B12" s="37" t="s">
        <v>3</v>
      </c>
      <c r="C12" s="8"/>
      <c r="D12" s="8">
        <v>0</v>
      </c>
      <c r="E12" s="28">
        <v>0</v>
      </c>
      <c r="F12" s="8"/>
      <c r="G12" s="18"/>
    </row>
    <row r="13" spans="1:7" ht="15">
      <c r="A13" s="9">
        <v>663</v>
      </c>
      <c r="B13" s="37" t="s">
        <v>1</v>
      </c>
      <c r="C13" s="45">
        <v>5626</v>
      </c>
      <c r="D13" s="9">
        <v>0</v>
      </c>
      <c r="E13" s="46">
        <v>1200</v>
      </c>
      <c r="F13" s="45">
        <v>1195</v>
      </c>
      <c r="G13" s="22"/>
    </row>
    <row r="14" spans="1:7" ht="15.75" thickBot="1">
      <c r="A14" s="9">
        <v>683</v>
      </c>
      <c r="B14" s="37" t="s">
        <v>40</v>
      </c>
      <c r="C14" s="33">
        <v>5000</v>
      </c>
      <c r="D14" s="9">
        <v>5000</v>
      </c>
      <c r="E14" s="47">
        <v>0</v>
      </c>
      <c r="F14" s="33"/>
      <c r="G14" s="22" t="e">
        <f t="shared" si="0"/>
        <v>#DIV/0!</v>
      </c>
    </row>
    <row r="15" spans="2:7" ht="15.75" thickBot="1">
      <c r="B15" s="35" t="s">
        <v>2</v>
      </c>
      <c r="C15" s="7">
        <f>SUM(C8:C14)</f>
        <v>782297</v>
      </c>
      <c r="D15" s="7">
        <f>SUM(D8:D14)</f>
        <v>858300</v>
      </c>
      <c r="E15" s="40">
        <f>SUM(E8:E14)</f>
        <v>832345</v>
      </c>
      <c r="F15" s="7">
        <f>SUM(F8:F14)</f>
        <v>735596</v>
      </c>
      <c r="G15" s="34">
        <f t="shared" si="0"/>
        <v>88.37633433251837</v>
      </c>
    </row>
    <row r="16" spans="2:5" ht="15">
      <c r="B16" t="s">
        <v>30</v>
      </c>
      <c r="D16" s="12"/>
      <c r="E16" s="41">
        <v>17655</v>
      </c>
    </row>
    <row r="17" spans="1:5" ht="15">
      <c r="A17" s="1"/>
      <c r="B17" t="s">
        <v>31</v>
      </c>
      <c r="E17" s="42">
        <f>SUM(E15:E16)</f>
        <v>850000</v>
      </c>
    </row>
    <row r="18" ht="15">
      <c r="E18" s="39"/>
    </row>
    <row r="19" spans="1:5" ht="15">
      <c r="A19" t="s">
        <v>17</v>
      </c>
      <c r="E19" s="39"/>
    </row>
    <row r="20" spans="1:7" ht="15">
      <c r="A20" s="9">
        <v>311</v>
      </c>
      <c r="B20" s="5" t="s">
        <v>6</v>
      </c>
      <c r="C20" s="19">
        <v>478623</v>
      </c>
      <c r="D20" s="9">
        <v>500000</v>
      </c>
      <c r="E20" s="9">
        <v>500000</v>
      </c>
      <c r="F20" s="19">
        <v>472866</v>
      </c>
      <c r="G20" s="18">
        <f aca="true" t="shared" si="1" ref="G20:G31">F20/E20*100</f>
        <v>94.5732</v>
      </c>
    </row>
    <row r="21" spans="1:7" ht="15">
      <c r="A21" s="9">
        <v>312</v>
      </c>
      <c r="B21" s="5" t="s">
        <v>5</v>
      </c>
      <c r="C21" s="19">
        <v>27549</v>
      </c>
      <c r="D21" s="9">
        <v>28000</v>
      </c>
      <c r="E21" s="9">
        <v>28000</v>
      </c>
      <c r="F21" s="19">
        <v>19175</v>
      </c>
      <c r="G21" s="18">
        <f t="shared" si="1"/>
        <v>68.48214285714286</v>
      </c>
    </row>
    <row r="22" spans="1:7" ht="15">
      <c r="A22" s="9">
        <v>313</v>
      </c>
      <c r="B22" s="5" t="s">
        <v>7</v>
      </c>
      <c r="C22" s="19">
        <v>82323</v>
      </c>
      <c r="D22" s="11">
        <v>86000</v>
      </c>
      <c r="E22" s="11">
        <v>86000</v>
      </c>
      <c r="F22" s="19">
        <v>78283</v>
      </c>
      <c r="G22" s="18">
        <f t="shared" si="1"/>
        <v>91.02674418604651</v>
      </c>
    </row>
    <row r="23" spans="1:7" ht="15">
      <c r="A23" s="9">
        <v>321</v>
      </c>
      <c r="B23" s="5" t="s">
        <v>14</v>
      </c>
      <c r="C23" s="19">
        <v>24221</v>
      </c>
      <c r="D23" s="9">
        <v>36000</v>
      </c>
      <c r="E23" s="9">
        <v>36000</v>
      </c>
      <c r="F23" s="19">
        <v>25137</v>
      </c>
      <c r="G23" s="18">
        <f t="shared" si="1"/>
        <v>69.825</v>
      </c>
    </row>
    <row r="24" spans="1:7" ht="15">
      <c r="A24" s="9">
        <v>322</v>
      </c>
      <c r="B24" s="5" t="s">
        <v>8</v>
      </c>
      <c r="C24" s="19">
        <v>89356</v>
      </c>
      <c r="D24" s="38">
        <v>110000</v>
      </c>
      <c r="E24" s="38">
        <v>110000</v>
      </c>
      <c r="F24" s="19">
        <v>81935</v>
      </c>
      <c r="G24" s="18">
        <f t="shared" si="1"/>
        <v>74.48636363636363</v>
      </c>
    </row>
    <row r="25" spans="1:7" ht="15">
      <c r="A25" s="9">
        <v>323</v>
      </c>
      <c r="B25" s="5" t="s">
        <v>9</v>
      </c>
      <c r="C25" s="19">
        <v>38354</v>
      </c>
      <c r="D25" s="9">
        <v>47000</v>
      </c>
      <c r="E25" s="9">
        <v>47000</v>
      </c>
      <c r="F25" s="19">
        <v>28425</v>
      </c>
      <c r="G25" s="18">
        <f t="shared" si="1"/>
        <v>60.47872340425532</v>
      </c>
    </row>
    <row r="26" spans="1:7" ht="15">
      <c r="A26" s="9">
        <v>329</v>
      </c>
      <c r="B26" s="5" t="s">
        <v>15</v>
      </c>
      <c r="C26" s="19">
        <v>23574</v>
      </c>
      <c r="D26" s="11">
        <v>27000</v>
      </c>
      <c r="E26" s="11">
        <v>27000</v>
      </c>
      <c r="F26" s="19">
        <v>20556</v>
      </c>
      <c r="G26" s="18">
        <f t="shared" si="1"/>
        <v>76.13333333333333</v>
      </c>
    </row>
    <row r="27" spans="1:7" ht="15">
      <c r="A27" s="9">
        <v>341</v>
      </c>
      <c r="B27" s="5" t="s">
        <v>10</v>
      </c>
      <c r="C27" s="19">
        <v>1574</v>
      </c>
      <c r="D27" s="9">
        <v>2000</v>
      </c>
      <c r="E27" s="9">
        <v>2000</v>
      </c>
      <c r="F27" s="19">
        <v>1521</v>
      </c>
      <c r="G27" s="18">
        <f t="shared" si="1"/>
        <v>76.05</v>
      </c>
    </row>
    <row r="28" spans="1:7" ht="15">
      <c r="A28" s="9">
        <v>422</v>
      </c>
      <c r="B28" s="6" t="s">
        <v>11</v>
      </c>
      <c r="C28" s="19">
        <v>3400</v>
      </c>
      <c r="D28" s="38">
        <v>14000</v>
      </c>
      <c r="E28" s="38">
        <v>14000</v>
      </c>
      <c r="F28" s="19">
        <v>3923</v>
      </c>
      <c r="G28" s="18">
        <f t="shared" si="1"/>
        <v>28.02142857142857</v>
      </c>
    </row>
    <row r="29" spans="1:7" ht="15">
      <c r="A29" s="9">
        <v>426</v>
      </c>
      <c r="B29" s="6" t="s">
        <v>41</v>
      </c>
      <c r="C29" s="20"/>
      <c r="D29" s="38">
        <v>0</v>
      </c>
      <c r="E29" s="38">
        <v>0</v>
      </c>
      <c r="F29" s="20"/>
      <c r="G29" s="22"/>
    </row>
    <row r="30" spans="1:8" ht="27" thickBot="1">
      <c r="A30" s="9">
        <v>451</v>
      </c>
      <c r="B30" s="6" t="s">
        <v>12</v>
      </c>
      <c r="C30" s="20"/>
      <c r="D30" s="9">
        <v>0</v>
      </c>
      <c r="E30" s="10">
        <v>0</v>
      </c>
      <c r="F30" s="20"/>
      <c r="G30" s="22">
        <v>0</v>
      </c>
      <c r="H30" s="25"/>
    </row>
    <row r="31" spans="2:7" ht="15.75" thickBot="1">
      <c r="B31" s="36" t="s">
        <v>13</v>
      </c>
      <c r="C31" s="21">
        <f>SUM(C20:C30)</f>
        <v>768974</v>
      </c>
      <c r="D31" s="7">
        <f>SUM(D20:D30)</f>
        <v>850000</v>
      </c>
      <c r="E31" s="7">
        <f>SUM(E20:E30)</f>
        <v>850000</v>
      </c>
      <c r="F31" s="21">
        <f>SUM(F20:F30)</f>
        <v>731821</v>
      </c>
      <c r="G31" s="23">
        <f t="shared" si="1"/>
        <v>86.09658823529412</v>
      </c>
    </row>
    <row r="33" spans="2:6" ht="15">
      <c r="B33" t="s">
        <v>24</v>
      </c>
      <c r="C33" s="12">
        <v>735596</v>
      </c>
      <c r="F33" s="24"/>
    </row>
    <row r="34" spans="2:6" ht="15">
      <c r="B34" t="s">
        <v>25</v>
      </c>
      <c r="C34" s="24">
        <v>731821</v>
      </c>
      <c r="F34" s="24"/>
    </row>
    <row r="35" spans="2:6" ht="15">
      <c r="B35" t="s">
        <v>26</v>
      </c>
      <c r="C35" s="24">
        <v>3775</v>
      </c>
      <c r="F35" s="24"/>
    </row>
    <row r="36" spans="2:6" ht="15">
      <c r="B36" t="s">
        <v>28</v>
      </c>
      <c r="C36" s="24">
        <v>17655</v>
      </c>
      <c r="F36" s="24"/>
    </row>
    <row r="37" spans="2:6" ht="15">
      <c r="B37" t="s">
        <v>29</v>
      </c>
      <c r="C37" s="24">
        <v>21430</v>
      </c>
      <c r="F37" s="24"/>
    </row>
    <row r="38" spans="3:6" ht="15">
      <c r="C38" s="4"/>
      <c r="F38" s="4"/>
    </row>
    <row r="39" spans="2:6" ht="15">
      <c r="B39" t="s">
        <v>27</v>
      </c>
      <c r="C39" s="4">
        <v>6526</v>
      </c>
      <c r="F39" s="4"/>
    </row>
    <row r="41" ht="15">
      <c r="A41" t="s">
        <v>50</v>
      </c>
    </row>
    <row r="42" ht="15">
      <c r="A42" t="s">
        <v>51</v>
      </c>
    </row>
    <row r="45" ht="15">
      <c r="D45" t="s">
        <v>34</v>
      </c>
    </row>
    <row r="46" ht="15">
      <c r="E46" t="s">
        <v>35</v>
      </c>
    </row>
    <row r="48" ht="15">
      <c r="D48" t="s">
        <v>36</v>
      </c>
    </row>
    <row r="49" ht="15">
      <c r="E49" t="s">
        <v>37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6">
      <selection activeCell="E43" sqref="E43"/>
    </sheetView>
  </sheetViews>
  <sheetFormatPr defaultColWidth="9.00390625" defaultRowHeight="15.75"/>
  <cols>
    <col min="1" max="1" width="10.25390625" style="0" customWidth="1"/>
    <col min="2" max="2" width="35.75390625" style="0" customWidth="1"/>
    <col min="6" max="6" width="11.25390625" style="0" bestFit="1" customWidth="1"/>
    <col min="8" max="8" width="9.125" style="0" customWidth="1"/>
  </cols>
  <sheetData>
    <row r="1" spans="1:3" ht="15">
      <c r="A1" s="29" t="s">
        <v>42</v>
      </c>
      <c r="B1" s="29"/>
      <c r="C1" s="29"/>
    </row>
    <row r="2" spans="1:3" ht="15">
      <c r="A2" s="29" t="s">
        <v>33</v>
      </c>
      <c r="B2" s="29"/>
      <c r="C2" s="29">
        <v>2018</v>
      </c>
    </row>
    <row r="3" ht="18">
      <c r="A3" s="2"/>
    </row>
    <row r="4" ht="17.25">
      <c r="A4" s="3" t="s">
        <v>0</v>
      </c>
    </row>
    <row r="5" ht="15">
      <c r="A5" t="s">
        <v>4</v>
      </c>
    </row>
    <row r="6" ht="15">
      <c r="A6" s="13" t="s">
        <v>16</v>
      </c>
    </row>
    <row r="7" spans="1:7" ht="46.5">
      <c r="A7" s="17" t="s">
        <v>18</v>
      </c>
      <c r="B7" s="9"/>
      <c r="C7" s="15" t="s">
        <v>21</v>
      </c>
      <c r="D7" s="16" t="s">
        <v>43</v>
      </c>
      <c r="E7" s="15" t="s">
        <v>39</v>
      </c>
      <c r="F7" s="14" t="s">
        <v>19</v>
      </c>
      <c r="G7" s="16" t="s">
        <v>20</v>
      </c>
    </row>
    <row r="8" spans="1:7" ht="15">
      <c r="A8" s="32">
        <v>641</v>
      </c>
      <c r="B8" s="37" t="s">
        <v>22</v>
      </c>
      <c r="C8" s="9">
        <v>0</v>
      </c>
      <c r="D8" s="27">
        <v>100</v>
      </c>
      <c r="E8" s="27">
        <v>100</v>
      </c>
      <c r="F8" s="9"/>
      <c r="G8" s="18"/>
    </row>
    <row r="9" spans="1:7" ht="15">
      <c r="A9" s="9">
        <v>652</v>
      </c>
      <c r="B9" s="37" t="s">
        <v>23</v>
      </c>
      <c r="C9" s="8">
        <v>131615</v>
      </c>
      <c r="D9" s="9">
        <v>142700</v>
      </c>
      <c r="E9" s="30">
        <v>137200</v>
      </c>
      <c r="F9" s="8">
        <v>129131</v>
      </c>
      <c r="G9" s="18">
        <f aca="true" t="shared" si="0" ref="G9:G15">F9/E9*100</f>
        <v>94.11880466472303</v>
      </c>
    </row>
    <row r="10" spans="1:7" ht="15">
      <c r="A10" s="9">
        <v>661</v>
      </c>
      <c r="B10" s="37" t="s">
        <v>3</v>
      </c>
      <c r="C10" s="8"/>
      <c r="D10" s="8">
        <v>0</v>
      </c>
      <c r="E10" s="28">
        <v>0</v>
      </c>
      <c r="F10" s="8"/>
      <c r="G10" s="18">
        <v>0</v>
      </c>
    </row>
    <row r="11" spans="1:7" ht="15">
      <c r="A11" s="9">
        <v>671</v>
      </c>
      <c r="B11" s="37" t="s">
        <v>38</v>
      </c>
      <c r="C11" s="8">
        <v>609899</v>
      </c>
      <c r="D11" s="28">
        <v>710500</v>
      </c>
      <c r="E11" s="26">
        <v>707500</v>
      </c>
      <c r="F11" s="8">
        <v>642540</v>
      </c>
      <c r="G11" s="18">
        <f>F11/E11*100</f>
        <v>90.81837455830389</v>
      </c>
    </row>
    <row r="12" spans="1:7" ht="15">
      <c r="A12" s="9">
        <v>661</v>
      </c>
      <c r="B12" s="37" t="s">
        <v>3</v>
      </c>
      <c r="C12" s="8"/>
      <c r="D12" s="8">
        <v>0</v>
      </c>
      <c r="E12" s="28">
        <v>0</v>
      </c>
      <c r="F12" s="8"/>
      <c r="G12" s="18"/>
    </row>
    <row r="13" spans="1:7" ht="15">
      <c r="A13" s="9">
        <v>663</v>
      </c>
      <c r="B13" s="37" t="s">
        <v>1</v>
      </c>
      <c r="C13" s="45">
        <v>17761</v>
      </c>
      <c r="D13" s="9">
        <v>0</v>
      </c>
      <c r="E13" s="46">
        <v>0</v>
      </c>
      <c r="F13" s="45">
        <v>5626</v>
      </c>
      <c r="G13" s="22"/>
    </row>
    <row r="14" spans="1:7" ht="15.75" thickBot="1">
      <c r="A14" s="9">
        <v>683</v>
      </c>
      <c r="B14" s="37" t="s">
        <v>40</v>
      </c>
      <c r="C14" s="33">
        <v>5000</v>
      </c>
      <c r="D14" s="9">
        <v>5000</v>
      </c>
      <c r="E14" s="47">
        <v>5000</v>
      </c>
      <c r="F14" s="33">
        <v>5000</v>
      </c>
      <c r="G14" s="22">
        <f t="shared" si="0"/>
        <v>100</v>
      </c>
    </row>
    <row r="15" spans="2:7" ht="15.75" thickBot="1">
      <c r="B15" s="35" t="s">
        <v>2</v>
      </c>
      <c r="C15" s="7">
        <f>SUM(C8:C14)</f>
        <v>764275</v>
      </c>
      <c r="D15" s="7">
        <f>SUM(D8:D14)</f>
        <v>858300</v>
      </c>
      <c r="E15" s="40">
        <f>SUM(E8:E14)</f>
        <v>849800</v>
      </c>
      <c r="F15" s="7">
        <f>SUM(F8:F14)</f>
        <v>782297</v>
      </c>
      <c r="G15" s="34">
        <f t="shared" si="0"/>
        <v>92.05660155330666</v>
      </c>
    </row>
    <row r="16" spans="2:5" ht="15">
      <c r="B16" t="s">
        <v>30</v>
      </c>
      <c r="D16" s="12"/>
      <c r="E16" s="41">
        <v>4332</v>
      </c>
    </row>
    <row r="17" spans="1:5" ht="15">
      <c r="A17" s="1"/>
      <c r="B17" t="s">
        <v>31</v>
      </c>
      <c r="E17" s="42">
        <f>SUM(E15:E16)</f>
        <v>854132</v>
      </c>
    </row>
    <row r="18" ht="15">
      <c r="E18" s="39"/>
    </row>
    <row r="19" spans="1:5" ht="15">
      <c r="A19" t="s">
        <v>17</v>
      </c>
      <c r="E19" s="39"/>
    </row>
    <row r="20" spans="1:7" ht="15">
      <c r="A20" s="9">
        <v>311</v>
      </c>
      <c r="B20" s="5" t="s">
        <v>6</v>
      </c>
      <c r="C20" s="19">
        <v>463773</v>
      </c>
      <c r="D20" s="9">
        <v>480000</v>
      </c>
      <c r="E20" s="9">
        <v>480000</v>
      </c>
      <c r="F20" s="19">
        <v>478623</v>
      </c>
      <c r="G20" s="18">
        <f aca="true" t="shared" si="1" ref="G20:G31">F20/E20*100</f>
        <v>99.713125</v>
      </c>
    </row>
    <row r="21" spans="1:7" ht="15">
      <c r="A21" s="9">
        <v>312</v>
      </c>
      <c r="B21" s="5" t="s">
        <v>5</v>
      </c>
      <c r="C21" s="19">
        <v>37720</v>
      </c>
      <c r="D21" s="9">
        <v>28000</v>
      </c>
      <c r="E21" s="30">
        <v>32000</v>
      </c>
      <c r="F21" s="19">
        <v>27549</v>
      </c>
      <c r="G21" s="18">
        <f t="shared" si="1"/>
        <v>86.090625</v>
      </c>
    </row>
    <row r="22" spans="1:7" ht="15">
      <c r="A22" s="9">
        <v>313</v>
      </c>
      <c r="B22" s="5" t="s">
        <v>7</v>
      </c>
      <c r="C22" s="19">
        <v>79769</v>
      </c>
      <c r="D22" s="11">
        <v>83000</v>
      </c>
      <c r="E22" s="11">
        <v>83000</v>
      </c>
      <c r="F22" s="19">
        <v>82323</v>
      </c>
      <c r="G22" s="18">
        <f t="shared" si="1"/>
        <v>99.1843373493976</v>
      </c>
    </row>
    <row r="23" spans="1:7" ht="15">
      <c r="A23" s="9">
        <v>321</v>
      </c>
      <c r="B23" s="5" t="s">
        <v>14</v>
      </c>
      <c r="C23" s="19">
        <v>24045</v>
      </c>
      <c r="D23" s="9">
        <v>35000</v>
      </c>
      <c r="E23" s="30">
        <v>26000</v>
      </c>
      <c r="F23" s="19">
        <v>24221</v>
      </c>
      <c r="G23" s="18">
        <f t="shared" si="1"/>
        <v>93.15769230769232</v>
      </c>
    </row>
    <row r="24" spans="1:7" ht="15">
      <c r="A24" s="9">
        <v>322</v>
      </c>
      <c r="B24" s="5" t="s">
        <v>8</v>
      </c>
      <c r="C24" s="19">
        <v>116221</v>
      </c>
      <c r="D24" s="38">
        <v>110000</v>
      </c>
      <c r="E24" s="48">
        <v>110000</v>
      </c>
      <c r="F24" s="19">
        <v>89356</v>
      </c>
      <c r="G24" s="18">
        <f t="shared" si="1"/>
        <v>81.23272727272727</v>
      </c>
    </row>
    <row r="25" spans="1:7" ht="15">
      <c r="A25" s="9">
        <v>323</v>
      </c>
      <c r="B25" s="5" t="s">
        <v>9</v>
      </c>
      <c r="C25" s="19">
        <v>31186</v>
      </c>
      <c r="D25" s="9">
        <v>47000</v>
      </c>
      <c r="E25" s="30">
        <v>53500</v>
      </c>
      <c r="F25" s="19">
        <v>38354</v>
      </c>
      <c r="G25" s="18">
        <f t="shared" si="1"/>
        <v>71.68971962616823</v>
      </c>
    </row>
    <row r="26" spans="1:7" ht="15">
      <c r="A26" s="9">
        <v>329</v>
      </c>
      <c r="B26" s="5" t="s">
        <v>15</v>
      </c>
      <c r="C26" s="19">
        <v>10624</v>
      </c>
      <c r="D26" s="11">
        <v>29600</v>
      </c>
      <c r="E26" s="44">
        <v>26600</v>
      </c>
      <c r="F26" s="19">
        <v>23574</v>
      </c>
      <c r="G26" s="18">
        <f t="shared" si="1"/>
        <v>88.62406015037594</v>
      </c>
    </row>
    <row r="27" spans="1:7" ht="15">
      <c r="A27" s="9">
        <v>341</v>
      </c>
      <c r="B27" s="5" t="s">
        <v>10</v>
      </c>
      <c r="C27" s="19">
        <v>1583</v>
      </c>
      <c r="D27" s="9">
        <v>1700</v>
      </c>
      <c r="E27" s="10">
        <v>1700</v>
      </c>
      <c r="F27" s="19">
        <v>1574</v>
      </c>
      <c r="G27" s="18">
        <f t="shared" si="1"/>
        <v>92.58823529411765</v>
      </c>
    </row>
    <row r="28" spans="1:7" ht="15">
      <c r="A28" s="9">
        <v>422</v>
      </c>
      <c r="B28" s="6" t="s">
        <v>11</v>
      </c>
      <c r="C28" s="19"/>
      <c r="D28" s="38">
        <v>14000</v>
      </c>
      <c r="E28" s="43">
        <v>7000</v>
      </c>
      <c r="F28" s="19">
        <v>3400</v>
      </c>
      <c r="G28" s="18">
        <f t="shared" si="1"/>
        <v>48.57142857142857</v>
      </c>
    </row>
    <row r="29" spans="1:7" ht="15">
      <c r="A29" s="9">
        <v>426</v>
      </c>
      <c r="B29" s="6" t="s">
        <v>41</v>
      </c>
      <c r="C29" s="20"/>
      <c r="D29" s="38">
        <v>0</v>
      </c>
      <c r="E29" s="38">
        <v>0</v>
      </c>
      <c r="F29" s="20"/>
      <c r="G29" s="22"/>
    </row>
    <row r="30" spans="1:8" ht="27" thickBot="1">
      <c r="A30" s="9">
        <v>451</v>
      </c>
      <c r="B30" s="6" t="s">
        <v>12</v>
      </c>
      <c r="C30" s="20"/>
      <c r="D30" s="9">
        <v>30000</v>
      </c>
      <c r="E30" s="10">
        <v>30000</v>
      </c>
      <c r="F30" s="20"/>
      <c r="G30" s="22">
        <v>0</v>
      </c>
      <c r="H30" s="25"/>
    </row>
    <row r="31" spans="2:7" ht="15.75" thickBot="1">
      <c r="B31" s="36" t="s">
        <v>13</v>
      </c>
      <c r="C31" s="21">
        <f>SUM(C20:C30)</f>
        <v>764921</v>
      </c>
      <c r="D31" s="7">
        <f>SUM(D20:D30)</f>
        <v>858300</v>
      </c>
      <c r="E31" s="7">
        <f>SUM(E20:E30)</f>
        <v>849800</v>
      </c>
      <c r="F31" s="21">
        <f>SUM(F20:F30)</f>
        <v>768974</v>
      </c>
      <c r="G31" s="23">
        <f t="shared" si="1"/>
        <v>90.48882089903508</v>
      </c>
    </row>
    <row r="33" spans="2:6" ht="15">
      <c r="B33" t="s">
        <v>24</v>
      </c>
      <c r="C33" s="24">
        <v>782297</v>
      </c>
      <c r="F33" s="24"/>
    </row>
    <row r="34" spans="2:6" ht="15">
      <c r="B34" t="s">
        <v>25</v>
      </c>
      <c r="C34" s="24">
        <v>768974</v>
      </c>
      <c r="F34" s="24"/>
    </row>
    <row r="35" spans="2:6" ht="15">
      <c r="B35" t="s">
        <v>26</v>
      </c>
      <c r="C35" s="24">
        <v>13323</v>
      </c>
      <c r="F35" s="24"/>
    </row>
    <row r="36" spans="2:6" ht="15">
      <c r="B36" t="s">
        <v>28</v>
      </c>
      <c r="C36" s="24">
        <v>4332</v>
      </c>
      <c r="F36" s="24"/>
    </row>
    <row r="37" spans="2:6" ht="15">
      <c r="B37" t="s">
        <v>29</v>
      </c>
      <c r="C37" s="24">
        <v>17655</v>
      </c>
      <c r="F37" s="24"/>
    </row>
    <row r="38" spans="3:6" ht="15">
      <c r="C38" s="4"/>
      <c r="F38" s="4"/>
    </row>
    <row r="39" spans="2:6" ht="15">
      <c r="B39" t="s">
        <v>27</v>
      </c>
      <c r="C39" s="4">
        <v>4781.5</v>
      </c>
      <c r="F39" s="4"/>
    </row>
    <row r="41" ht="15">
      <c r="A41" t="s">
        <v>44</v>
      </c>
    </row>
    <row r="42" ht="15">
      <c r="A42" t="s">
        <v>45</v>
      </c>
    </row>
    <row r="45" ht="15">
      <c r="D45" t="s">
        <v>34</v>
      </c>
    </row>
    <row r="46" ht="15">
      <c r="E46" t="s">
        <v>35</v>
      </c>
    </row>
    <row r="48" ht="15">
      <c r="D48" t="s">
        <v>36</v>
      </c>
    </row>
    <row r="49" ht="15">
      <c r="E49" t="s">
        <v>37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38" sqref="E38"/>
    </sheetView>
  </sheetViews>
  <sheetFormatPr defaultColWidth="9.00390625" defaultRowHeight="15.75"/>
  <cols>
    <col min="1" max="1" width="10.25390625" style="0" customWidth="1"/>
    <col min="2" max="2" width="35.75390625" style="0" customWidth="1"/>
    <col min="6" max="6" width="11.25390625" style="0" bestFit="1" customWidth="1"/>
    <col min="8" max="8" width="9.125" style="0" customWidth="1"/>
  </cols>
  <sheetData>
    <row r="1" spans="1:3" ht="15">
      <c r="A1" s="29" t="s">
        <v>49</v>
      </c>
      <c r="B1" s="29"/>
      <c r="C1" s="29"/>
    </row>
    <row r="2" spans="1:3" ht="15">
      <c r="A2" s="29" t="s">
        <v>33</v>
      </c>
      <c r="B2" s="29"/>
      <c r="C2" s="29">
        <v>2017</v>
      </c>
    </row>
    <row r="3" ht="18">
      <c r="A3" s="2"/>
    </row>
    <row r="4" ht="17.25">
      <c r="A4" s="3" t="s">
        <v>0</v>
      </c>
    </row>
    <row r="5" ht="15">
      <c r="A5" t="s">
        <v>4</v>
      </c>
    </row>
    <row r="6" ht="15">
      <c r="A6" s="13" t="s">
        <v>16</v>
      </c>
    </row>
    <row r="7" spans="1:7" ht="46.5">
      <c r="A7" s="17" t="s">
        <v>18</v>
      </c>
      <c r="B7" s="9"/>
      <c r="C7" s="15" t="s">
        <v>21</v>
      </c>
      <c r="D7" s="16" t="s">
        <v>48</v>
      </c>
      <c r="E7" s="15" t="s">
        <v>39</v>
      </c>
      <c r="F7" s="14" t="s">
        <v>19</v>
      </c>
      <c r="G7" s="16" t="s">
        <v>20</v>
      </c>
    </row>
    <row r="8" spans="1:7" ht="15">
      <c r="A8" s="32">
        <v>641</v>
      </c>
      <c r="B8" s="37" t="s">
        <v>22</v>
      </c>
      <c r="C8" s="9">
        <v>0</v>
      </c>
      <c r="D8" s="27">
        <v>100</v>
      </c>
      <c r="E8" s="27">
        <v>0</v>
      </c>
      <c r="F8" s="9"/>
      <c r="G8" s="18"/>
    </row>
    <row r="9" spans="1:7" ht="15">
      <c r="A9" s="9">
        <v>652</v>
      </c>
      <c r="B9" s="37" t="s">
        <v>23</v>
      </c>
      <c r="C9" s="9">
        <v>138371</v>
      </c>
      <c r="D9" s="9">
        <v>140700</v>
      </c>
      <c r="E9" s="30">
        <v>135022</v>
      </c>
      <c r="F9" s="8">
        <v>131615</v>
      </c>
      <c r="G9" s="18">
        <f>F9/E9*100</f>
        <v>97.4767074995186</v>
      </c>
    </row>
    <row r="10" spans="1:7" ht="15">
      <c r="A10" s="9">
        <v>661</v>
      </c>
      <c r="B10" s="37" t="s">
        <v>3</v>
      </c>
      <c r="C10" s="8">
        <v>0</v>
      </c>
      <c r="D10" s="8">
        <v>0</v>
      </c>
      <c r="E10" s="28">
        <v>0</v>
      </c>
      <c r="F10" s="8"/>
      <c r="G10" s="18">
        <v>0</v>
      </c>
    </row>
    <row r="11" spans="1:7" ht="15">
      <c r="A11" s="9">
        <v>671</v>
      </c>
      <c r="B11" s="37" t="s">
        <v>38</v>
      </c>
      <c r="C11" s="8">
        <v>573753</v>
      </c>
      <c r="D11" s="28">
        <v>679500</v>
      </c>
      <c r="E11" s="26">
        <v>639000</v>
      </c>
      <c r="F11" s="8">
        <v>609899</v>
      </c>
      <c r="G11" s="18">
        <f>F11/E11*100</f>
        <v>95.44585289514868</v>
      </c>
    </row>
    <row r="12" spans="1:7" ht="15">
      <c r="A12" s="9">
        <v>661</v>
      </c>
      <c r="B12" s="37" t="s">
        <v>3</v>
      </c>
      <c r="C12" s="8"/>
      <c r="D12" s="8">
        <v>0</v>
      </c>
      <c r="E12" s="28">
        <v>0</v>
      </c>
      <c r="F12" s="8"/>
      <c r="G12" s="18"/>
    </row>
    <row r="13" spans="1:7" ht="15">
      <c r="A13" s="9">
        <v>663</v>
      </c>
      <c r="B13" s="37" t="s">
        <v>1</v>
      </c>
      <c r="C13" s="33">
        <v>120</v>
      </c>
      <c r="D13" s="9">
        <v>0</v>
      </c>
      <c r="E13" s="46">
        <v>15000</v>
      </c>
      <c r="F13" s="45">
        <v>17761</v>
      </c>
      <c r="G13" s="22">
        <f>F13/E13*100</f>
        <v>118.40666666666667</v>
      </c>
    </row>
    <row r="14" spans="1:7" ht="15.75" thickBot="1">
      <c r="A14" s="9">
        <v>683</v>
      </c>
      <c r="B14" s="37" t="s">
        <v>40</v>
      </c>
      <c r="C14" s="33">
        <v>5000</v>
      </c>
      <c r="D14" s="9">
        <v>0</v>
      </c>
      <c r="E14" s="31">
        <v>5000</v>
      </c>
      <c r="F14" s="33">
        <v>5000</v>
      </c>
      <c r="G14" s="22">
        <f>F14/E14*100</f>
        <v>100</v>
      </c>
    </row>
    <row r="15" spans="2:7" ht="15.75" thickBot="1">
      <c r="B15" s="35" t="s">
        <v>2</v>
      </c>
      <c r="C15" s="7">
        <f>SUM(C8:C14)</f>
        <v>717244</v>
      </c>
      <c r="D15" s="7">
        <f>SUM(D8:D14)</f>
        <v>820300</v>
      </c>
      <c r="E15" s="40">
        <f>SUM(E8:E14)</f>
        <v>794022</v>
      </c>
      <c r="F15" s="7">
        <f>SUM(F8:F14)</f>
        <v>764275</v>
      </c>
      <c r="G15" s="34">
        <f>F15/E15*100</f>
        <v>96.25363025205851</v>
      </c>
    </row>
    <row r="16" spans="2:5" ht="15">
      <c r="B16" t="s">
        <v>30</v>
      </c>
      <c r="D16" s="12"/>
      <c r="E16" s="41">
        <v>4978</v>
      </c>
    </row>
    <row r="17" spans="1:5" ht="15">
      <c r="A17" s="1"/>
      <c r="B17" t="s">
        <v>31</v>
      </c>
      <c r="E17" s="42">
        <f>SUM(E15:E16)</f>
        <v>799000</v>
      </c>
    </row>
    <row r="18" ht="15">
      <c r="E18" s="39"/>
    </row>
    <row r="19" spans="1:5" ht="15">
      <c r="A19" t="s">
        <v>17</v>
      </c>
      <c r="E19" s="39"/>
    </row>
    <row r="20" spans="1:7" ht="15">
      <c r="A20" s="9">
        <v>311</v>
      </c>
      <c r="B20" s="5" t="s">
        <v>6</v>
      </c>
      <c r="C20" s="19">
        <v>445768</v>
      </c>
      <c r="D20" s="9">
        <v>470000</v>
      </c>
      <c r="E20" s="9">
        <v>470000</v>
      </c>
      <c r="F20" s="19">
        <v>463773</v>
      </c>
      <c r="G20" s="18">
        <f aca="true" t="shared" si="0" ref="G20:G27">F20/E20*100</f>
        <v>98.67510638297873</v>
      </c>
    </row>
    <row r="21" spans="1:7" ht="15">
      <c r="A21" s="9">
        <v>312</v>
      </c>
      <c r="B21" s="5" t="s">
        <v>5</v>
      </c>
      <c r="C21" s="19">
        <v>18425</v>
      </c>
      <c r="D21" s="9">
        <v>35000</v>
      </c>
      <c r="E21" s="30">
        <v>38000</v>
      </c>
      <c r="F21" s="19">
        <v>37720</v>
      </c>
      <c r="G21" s="18">
        <f t="shared" si="0"/>
        <v>99.26315789473684</v>
      </c>
    </row>
    <row r="22" spans="1:7" ht="15">
      <c r="A22" s="9">
        <v>313</v>
      </c>
      <c r="B22" s="5" t="s">
        <v>7</v>
      </c>
      <c r="C22" s="19">
        <v>76672</v>
      </c>
      <c r="D22" s="11">
        <v>81000</v>
      </c>
      <c r="E22" s="11">
        <v>81000</v>
      </c>
      <c r="F22" s="19">
        <v>79769</v>
      </c>
      <c r="G22" s="18">
        <f t="shared" si="0"/>
        <v>98.48024691358025</v>
      </c>
    </row>
    <row r="23" spans="1:7" ht="15">
      <c r="A23" s="9">
        <v>321</v>
      </c>
      <c r="B23" s="5" t="s">
        <v>14</v>
      </c>
      <c r="C23" s="19">
        <v>23602</v>
      </c>
      <c r="D23" s="9">
        <v>31000</v>
      </c>
      <c r="E23" s="9">
        <v>31000</v>
      </c>
      <c r="F23" s="19">
        <v>24045</v>
      </c>
      <c r="G23" s="18">
        <f t="shared" si="0"/>
        <v>77.56451612903226</v>
      </c>
    </row>
    <row r="24" spans="1:7" ht="15">
      <c r="A24" s="9">
        <v>322</v>
      </c>
      <c r="B24" s="5" t="s">
        <v>8</v>
      </c>
      <c r="C24" s="19">
        <v>106211</v>
      </c>
      <c r="D24" s="38">
        <v>96000</v>
      </c>
      <c r="E24" s="43">
        <v>128000</v>
      </c>
      <c r="F24" s="19">
        <v>116221</v>
      </c>
      <c r="G24" s="18">
        <f t="shared" si="0"/>
        <v>90.79765625</v>
      </c>
    </row>
    <row r="25" spans="1:7" ht="15">
      <c r="A25" s="9">
        <v>323</v>
      </c>
      <c r="B25" s="5" t="s">
        <v>9</v>
      </c>
      <c r="C25" s="19">
        <v>42077</v>
      </c>
      <c r="D25" s="9">
        <v>53300</v>
      </c>
      <c r="E25" s="30">
        <v>35400</v>
      </c>
      <c r="F25" s="19">
        <v>31186</v>
      </c>
      <c r="G25" s="18">
        <f t="shared" si="0"/>
        <v>88.09604519774011</v>
      </c>
    </row>
    <row r="26" spans="1:7" ht="15">
      <c r="A26" s="9">
        <v>329</v>
      </c>
      <c r="B26" s="5" t="s">
        <v>15</v>
      </c>
      <c r="C26" s="19">
        <v>12654</v>
      </c>
      <c r="D26" s="11">
        <v>8600</v>
      </c>
      <c r="E26" s="44">
        <v>13600</v>
      </c>
      <c r="F26" s="19">
        <v>10624</v>
      </c>
      <c r="G26" s="18">
        <f t="shared" si="0"/>
        <v>78.11764705882352</v>
      </c>
    </row>
    <row r="27" spans="1:7" ht="15">
      <c r="A27" s="9">
        <v>341</v>
      </c>
      <c r="B27" s="5" t="s">
        <v>10</v>
      </c>
      <c r="C27" s="19">
        <v>1447</v>
      </c>
      <c r="D27" s="9">
        <v>1400</v>
      </c>
      <c r="E27" s="30">
        <v>2000</v>
      </c>
      <c r="F27" s="19">
        <v>1583</v>
      </c>
      <c r="G27" s="18">
        <f t="shared" si="0"/>
        <v>79.14999999999999</v>
      </c>
    </row>
    <row r="28" spans="1:7" ht="15">
      <c r="A28" s="9">
        <v>422</v>
      </c>
      <c r="B28" s="6" t="s">
        <v>11</v>
      </c>
      <c r="C28" s="19">
        <v>4442</v>
      </c>
      <c r="D28" s="38">
        <v>14000</v>
      </c>
      <c r="E28" s="43">
        <v>0</v>
      </c>
      <c r="F28" s="19"/>
      <c r="G28" s="18"/>
    </row>
    <row r="29" spans="1:7" ht="15">
      <c r="A29" s="9">
        <v>426</v>
      </c>
      <c r="B29" s="6" t="s">
        <v>41</v>
      </c>
      <c r="C29" s="20">
        <v>1000</v>
      </c>
      <c r="D29" s="38">
        <v>0</v>
      </c>
      <c r="E29" s="38">
        <v>0</v>
      </c>
      <c r="F29" s="20"/>
      <c r="G29" s="22"/>
    </row>
    <row r="30" spans="1:8" ht="27" thickBot="1">
      <c r="A30" s="9">
        <v>451</v>
      </c>
      <c r="B30" s="6" t="s">
        <v>12</v>
      </c>
      <c r="C30" s="20"/>
      <c r="D30" s="9">
        <v>30000</v>
      </c>
      <c r="E30" s="30">
        <v>0</v>
      </c>
      <c r="F30" s="20"/>
      <c r="G30" s="22">
        <v>0</v>
      </c>
      <c r="H30" s="25"/>
    </row>
    <row r="31" spans="2:7" ht="15.75" thickBot="1">
      <c r="B31" s="36" t="s">
        <v>13</v>
      </c>
      <c r="C31" s="21">
        <f>SUM(C20:C30)</f>
        <v>732298</v>
      </c>
      <c r="D31" s="7">
        <f>SUM(D20:D30)</f>
        <v>820300</v>
      </c>
      <c r="E31" s="7">
        <f>SUM(E20:E30)</f>
        <v>799000</v>
      </c>
      <c r="F31" s="21">
        <f>SUM(F20:F30)</f>
        <v>764921</v>
      </c>
      <c r="G31" s="23">
        <f>F31/E31*100</f>
        <v>95.73479349186483</v>
      </c>
    </row>
    <row r="33" spans="2:6" ht="15">
      <c r="B33" t="s">
        <v>24</v>
      </c>
      <c r="C33" s="24">
        <v>764275</v>
      </c>
      <c r="F33" s="24"/>
    </row>
    <row r="34" spans="2:6" ht="15">
      <c r="B34" t="s">
        <v>25</v>
      </c>
      <c r="C34" s="24">
        <v>764921</v>
      </c>
      <c r="F34" s="24"/>
    </row>
    <row r="35" spans="2:6" ht="15">
      <c r="B35" t="s">
        <v>32</v>
      </c>
      <c r="C35" s="24">
        <v>646</v>
      </c>
      <c r="F35" s="24"/>
    </row>
    <row r="36" spans="2:6" ht="15">
      <c r="B36" t="s">
        <v>28</v>
      </c>
      <c r="C36" s="24">
        <v>4978</v>
      </c>
      <c r="F36" s="24"/>
    </row>
    <row r="37" spans="2:6" ht="15">
      <c r="B37" t="s">
        <v>29</v>
      </c>
      <c r="C37" s="24">
        <v>4332</v>
      </c>
      <c r="F37" s="24"/>
    </row>
    <row r="38" spans="3:6" ht="15">
      <c r="C38" s="4"/>
      <c r="F38" s="4"/>
    </row>
    <row r="39" spans="2:6" ht="15">
      <c r="B39" t="s">
        <v>27</v>
      </c>
      <c r="C39" s="4">
        <v>11676</v>
      </c>
      <c r="F39" s="4"/>
    </row>
    <row r="41" ht="15">
      <c r="A41" t="s">
        <v>47</v>
      </c>
    </row>
    <row r="42" ht="15">
      <c r="A42" t="s">
        <v>46</v>
      </c>
    </row>
    <row r="45" ht="15">
      <c r="D45" t="s">
        <v>34</v>
      </c>
    </row>
    <row r="46" ht="15">
      <c r="E46" t="s">
        <v>35</v>
      </c>
    </row>
    <row r="48" ht="15">
      <c r="D48" t="s">
        <v>36</v>
      </c>
    </row>
    <row r="49" ht="15">
      <c r="E49" t="s">
        <v>37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</dc:creator>
  <cp:keywords/>
  <dc:description/>
  <cp:lastModifiedBy>dv-ko</cp:lastModifiedBy>
  <cp:lastPrinted>2019-02-15T09:18:54Z</cp:lastPrinted>
  <dcterms:created xsi:type="dcterms:W3CDTF">2006-09-03T16:19:32Z</dcterms:created>
  <dcterms:modified xsi:type="dcterms:W3CDTF">2021-01-26T12:31:06Z</dcterms:modified>
  <cp:category/>
  <cp:version/>
  <cp:contentType/>
  <cp:contentStatus/>
</cp:coreProperties>
</file>